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6950"/>
  </bookViews>
  <sheets>
    <sheet name="第三 批拟定项目表" sheetId="2" r:id="rId1"/>
  </sheets>
  <calcPr calcId="144525"/>
</workbook>
</file>

<file path=xl/sharedStrings.xml><?xml version="1.0" encoding="utf-8"?>
<sst xmlns="http://schemas.openxmlformats.org/spreadsheetml/2006/main" count="72" uniqueCount="59">
  <si>
    <t>附件2</t>
  </si>
  <si>
    <t xml:space="preserve"> 盈江县统筹整合财政涉农资金安排第三批脱贫攻坚项目明细表</t>
  </si>
  <si>
    <r>
      <rPr>
        <sz val="10"/>
        <color indexed="8"/>
        <rFont val="方正仿宋_GBK"/>
        <charset val="134"/>
      </rPr>
      <t>填报单位：</t>
    </r>
  </si>
  <si>
    <r>
      <rPr>
        <b/>
        <sz val="10"/>
        <color indexed="8"/>
        <rFont val="方正仿宋_GBK"/>
        <charset val="134"/>
      </rPr>
      <t>序号</t>
    </r>
  </si>
  <si>
    <r>
      <rPr>
        <b/>
        <sz val="10"/>
        <color indexed="8"/>
        <rFont val="方正仿宋_GBK"/>
        <charset val="134"/>
      </rPr>
      <t>项目类别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和名称</t>
    </r>
  </si>
  <si>
    <r>
      <rPr>
        <b/>
        <sz val="10"/>
        <color indexed="8"/>
        <rFont val="方正仿宋_GBK"/>
        <charset val="134"/>
      </rPr>
      <t>项目建设地点</t>
    </r>
  </si>
  <si>
    <r>
      <rPr>
        <b/>
        <sz val="10"/>
        <color indexed="8"/>
        <rFont val="方正仿宋_GBK"/>
        <charset val="134"/>
      </rPr>
      <t>项目建设内容</t>
    </r>
  </si>
  <si>
    <r>
      <rPr>
        <b/>
        <sz val="10"/>
        <color indexed="8"/>
        <rFont val="方正仿宋_GBK"/>
        <charset val="134"/>
      </rPr>
      <t>补助标准（有补助标准的填列，没有不填）</t>
    </r>
  </si>
  <si>
    <t>计划总投资（万元）</t>
  </si>
  <si>
    <r>
      <rPr>
        <b/>
        <sz val="10"/>
        <color indexed="8"/>
        <rFont val="方正仿宋_GBK"/>
        <charset val="134"/>
      </rPr>
      <t>其中整合财政涉农资金直接用于扶贫对象</t>
    </r>
  </si>
  <si>
    <r>
      <rPr>
        <b/>
        <sz val="10"/>
        <color indexed="8"/>
        <rFont val="方正仿宋_GBK"/>
        <charset val="134"/>
      </rPr>
      <t>项目建设起止时间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起止时间不能只有开始没有结束</t>
    </r>
    <r>
      <rPr>
        <b/>
        <sz val="10"/>
        <color indexed="8"/>
        <rFont val="Times New Roman"/>
        <charset val="0"/>
      </rPr>
      <t>)</t>
    </r>
  </si>
  <si>
    <r>
      <rPr>
        <b/>
        <sz val="10"/>
        <color indexed="8"/>
        <rFont val="方正仿宋_GBK"/>
        <charset val="134"/>
      </rPr>
      <t>绩效目标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核心指标）</t>
    </r>
  </si>
  <si>
    <r>
      <rPr>
        <b/>
        <sz val="10"/>
        <color indexed="8"/>
        <rFont val="方正仿宋_GBK"/>
        <charset val="134"/>
      </rPr>
      <t>项目实施部门</t>
    </r>
  </si>
  <si>
    <r>
      <rPr>
        <b/>
        <sz val="10"/>
        <color indexed="8"/>
        <rFont val="方正仿宋_GBK"/>
        <charset val="134"/>
      </rPr>
      <t>行业主管部门</t>
    </r>
  </si>
  <si>
    <t>此次安排统筹整合资金（万元）</t>
  </si>
  <si>
    <r>
      <rPr>
        <b/>
        <sz val="10"/>
        <color indexed="8"/>
        <rFont val="方正仿宋_GBK"/>
        <charset val="134"/>
      </rPr>
      <t>备注</t>
    </r>
  </si>
  <si>
    <t>整合财政涉农资金投入情况（万元）</t>
  </si>
  <si>
    <r>
      <rPr>
        <b/>
        <sz val="10"/>
        <color indexed="8"/>
        <rFont val="方正仿宋_GBK"/>
        <charset val="134"/>
      </rPr>
      <t>金融资金投入</t>
    </r>
  </si>
  <si>
    <r>
      <rPr>
        <b/>
        <sz val="10"/>
        <color indexed="8"/>
        <rFont val="方正仿宋_GBK"/>
        <charset val="134"/>
      </rPr>
      <t>社会资金投入</t>
    </r>
  </si>
  <si>
    <r>
      <rPr>
        <b/>
        <sz val="10"/>
        <color indexed="8"/>
        <rFont val="方正仿宋_GBK"/>
        <charset val="134"/>
      </rPr>
      <t>农户自筹</t>
    </r>
  </si>
  <si>
    <r>
      <rPr>
        <b/>
        <sz val="10"/>
        <color indexed="8"/>
        <rFont val="方正仿宋_GBK"/>
        <charset val="134"/>
      </rPr>
      <t>贫困村</t>
    </r>
  </si>
  <si>
    <r>
      <rPr>
        <b/>
        <sz val="10"/>
        <color indexed="8"/>
        <rFont val="方正仿宋_GBK"/>
        <charset val="134"/>
      </rPr>
      <t>贫困人口</t>
    </r>
  </si>
  <si>
    <r>
      <rPr>
        <b/>
        <sz val="10"/>
        <color indexed="8"/>
        <rFont val="方正仿宋_GBK"/>
        <charset val="134"/>
      </rPr>
      <t>个数</t>
    </r>
  </si>
  <si>
    <r>
      <rPr>
        <b/>
        <sz val="10"/>
        <color indexed="8"/>
        <rFont val="方正仿宋_GBK"/>
        <charset val="134"/>
      </rPr>
      <t>金额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（万元）</t>
    </r>
  </si>
  <si>
    <r>
      <rPr>
        <b/>
        <sz val="10"/>
        <color indexed="8"/>
        <rFont val="方正仿宋_GBK"/>
        <charset val="134"/>
      </rPr>
      <t>户数</t>
    </r>
  </si>
  <si>
    <r>
      <rPr>
        <b/>
        <sz val="10"/>
        <color indexed="8"/>
        <rFont val="方正仿宋_GBK"/>
        <charset val="134"/>
      </rPr>
      <t>人数</t>
    </r>
  </si>
  <si>
    <r>
      <rPr>
        <b/>
        <sz val="10"/>
        <color indexed="8"/>
        <rFont val="方正仿宋_GBK"/>
        <charset val="134"/>
      </rPr>
      <t>合计</t>
    </r>
  </si>
  <si>
    <t>一、基础设施</t>
  </si>
  <si>
    <r>
      <rPr>
        <sz val="10"/>
        <color indexed="8"/>
        <rFont val="宋体"/>
        <charset val="134"/>
      </rPr>
      <t>盈江县盈八线岔口至孔木丹通村公路</t>
    </r>
  </si>
  <si>
    <r>
      <rPr>
        <sz val="10"/>
        <color indexed="8"/>
        <rFont val="宋体"/>
        <charset val="134"/>
      </rPr>
      <t>铜壁关乡和平村</t>
    </r>
  </si>
  <si>
    <r>
      <rPr>
        <sz val="10"/>
        <color indexed="8"/>
        <rFont val="宋体"/>
        <charset val="134"/>
      </rPr>
      <t>四级公路</t>
    </r>
    <r>
      <rPr>
        <sz val="10"/>
        <color indexed="8"/>
        <rFont val="Times New Roman"/>
        <charset val="0"/>
      </rPr>
      <t>,</t>
    </r>
    <r>
      <rPr>
        <sz val="10"/>
        <color indexed="8"/>
        <rFont val="宋体"/>
        <charset val="134"/>
      </rPr>
      <t>水泥混凝土预制块路面或水泥混凝土路面，地方自筹资金</t>
    </r>
  </si>
  <si>
    <t>2019.1-2019.12</t>
  </si>
  <si>
    <r>
      <rPr>
        <sz val="10"/>
        <color indexed="8"/>
        <rFont val="宋体"/>
        <charset val="134"/>
      </rPr>
      <t>解决群众道路晴通雨阻出行难问题</t>
    </r>
  </si>
  <si>
    <r>
      <rPr>
        <sz val="10"/>
        <color indexed="8"/>
        <rFont val="宋体"/>
        <charset val="134"/>
      </rPr>
      <t>县交通局</t>
    </r>
  </si>
  <si>
    <r>
      <rPr>
        <sz val="10"/>
        <color indexed="8"/>
        <rFont val="宋体"/>
        <charset val="134"/>
      </rPr>
      <t>州交通局</t>
    </r>
  </si>
  <si>
    <r>
      <rPr>
        <sz val="10"/>
        <color indexed="8"/>
        <rFont val="宋体"/>
        <charset val="134"/>
      </rPr>
      <t>盈江县散朋一组公路</t>
    </r>
  </si>
  <si>
    <r>
      <rPr>
        <sz val="10"/>
        <color indexed="8"/>
        <rFont val="宋体"/>
        <charset val="134"/>
      </rPr>
      <t>铜壁关和平村</t>
    </r>
  </si>
  <si>
    <r>
      <rPr>
        <sz val="10"/>
        <color indexed="8"/>
        <rFont val="宋体"/>
        <charset val="134"/>
      </rPr>
      <t>四级公路</t>
    </r>
    <r>
      <rPr>
        <sz val="10"/>
        <color indexed="8"/>
        <rFont val="Times New Roman"/>
        <charset val="0"/>
      </rPr>
      <t>,</t>
    </r>
    <r>
      <rPr>
        <sz val="10"/>
        <color indexed="8"/>
        <rFont val="宋体"/>
        <charset val="134"/>
      </rPr>
      <t>水泥混凝土预制块路面或水泥混凝土路面上级补助资金</t>
    </r>
    <r>
      <rPr>
        <sz val="10"/>
        <color indexed="8"/>
        <rFont val="Times New Roman"/>
        <charset val="0"/>
      </rPr>
      <t>35</t>
    </r>
    <r>
      <rPr>
        <sz val="10"/>
        <color indexed="8"/>
        <rFont val="宋体"/>
        <charset val="134"/>
      </rPr>
      <t>万元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公里，其他资金为地方自筹资金</t>
    </r>
  </si>
  <si>
    <t>卡场镇草坝村草坝村民小组村内道路硬化</t>
  </si>
  <si>
    <t>卡场镇草坝村草坝村民小组</t>
  </si>
  <si>
    <r>
      <rPr>
        <sz val="9"/>
        <rFont val="宋体"/>
        <charset val="134"/>
      </rPr>
      <t>道路硬化面积长</t>
    </r>
    <r>
      <rPr>
        <sz val="9"/>
        <rFont val="Times New Roman"/>
        <charset val="0"/>
      </rPr>
      <t>2646.3</t>
    </r>
    <r>
      <rPr>
        <sz val="9"/>
        <rFont val="宋体"/>
        <charset val="134"/>
      </rPr>
      <t>米，宽</t>
    </r>
    <r>
      <rPr>
        <sz val="9"/>
        <rFont val="Times New Roman"/>
        <charset val="0"/>
      </rPr>
      <t>4</t>
    </r>
    <r>
      <rPr>
        <sz val="9"/>
        <rFont val="宋体"/>
        <charset val="134"/>
      </rPr>
      <t>米，建设面积</t>
    </r>
    <r>
      <rPr>
        <sz val="9"/>
        <rFont val="Times New Roman"/>
        <charset val="0"/>
      </rPr>
      <t>10585.2</t>
    </r>
    <r>
      <rPr>
        <sz val="9"/>
        <rFont val="宋体"/>
        <charset val="134"/>
      </rPr>
      <t>平方米，道路级配砂砾石垫层10585.2平方米，路基找平土方开挖3775.65立方米，道路砂砾石回填2717.2立方米，涵管40厘米，长20米</t>
    </r>
  </si>
  <si>
    <t>2019.4-2019.11</t>
  </si>
  <si>
    <t>改善村居环境</t>
  </si>
  <si>
    <t>卡场镇人民政府</t>
  </si>
  <si>
    <t>县财政局</t>
  </si>
  <si>
    <t>油松岭乡椿头塘村安乐村五组村内道路硬化项目</t>
  </si>
  <si>
    <t>油松岭乡椿头塘村新寨-亚麻厂搬迁点</t>
  </si>
  <si>
    <t>道路全长2949m、道路宽5m、土方开挖4423.5m3、土方回填1254m3、、20cm厚砂砾石垫层14745m2、20cm厚混凝土路面14745m2、30cm*30cm排水沟2585m、M7.5浆砌石4605.3m3、DN60长涵管42m、DN20PVC管690m</t>
  </si>
  <si>
    <t>解决群众道路晴通雨阻出行难问题</t>
  </si>
  <si>
    <t>油松岭乡人民政府</t>
  </si>
  <si>
    <t>油松岭乡椿头塘村安乐村六组村内道路硬化</t>
  </si>
  <si>
    <t>道路全长829m、道路宽4m、土方开挖1658m3、土方回填352m3、、20cm厚混凝土路面3316m2、20cm厚砂砾石垫层3316m2、30cm*30cm排水沟136m、浆砌石159m3、DN60长12m、PVC长123m</t>
  </si>
  <si>
    <r>
      <rPr>
        <b/>
        <sz val="10"/>
        <color indexed="8"/>
        <rFont val="宋体"/>
        <charset val="134"/>
      </rPr>
      <t>二、产业发展</t>
    </r>
  </si>
  <si>
    <t>小额信贷贴息</t>
  </si>
  <si>
    <r>
      <rPr>
        <sz val="10"/>
        <color theme="1"/>
        <rFont val="Times New Roman"/>
        <charset val="0"/>
      </rPr>
      <t>15</t>
    </r>
    <r>
      <rPr>
        <sz val="10"/>
        <color indexed="8"/>
        <rFont val="宋体"/>
        <charset val="134"/>
      </rPr>
      <t>个乡镇</t>
    </r>
  </si>
  <si>
    <t>小额信贷贴息产业项目</t>
  </si>
  <si>
    <r>
      <rPr>
        <sz val="10"/>
        <color indexed="8"/>
        <rFont val="宋体"/>
        <charset val="134"/>
      </rPr>
      <t>提供生产垫本，增强发展后劲。</t>
    </r>
  </si>
  <si>
    <r>
      <rPr>
        <sz val="10"/>
        <color indexed="8"/>
        <rFont val="宋体"/>
        <charset val="134"/>
      </rPr>
      <t>农商行、农行、邮储</t>
    </r>
  </si>
  <si>
    <r>
      <rPr>
        <sz val="10"/>
        <color indexed="8"/>
        <rFont val="宋体"/>
        <charset val="134"/>
      </rPr>
      <t>扶贫办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</si>
</sst>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  <numFmt numFmtId="178" formatCode="#,##0.00_ "/>
    <numFmt numFmtId="179" formatCode="0.00;[Red]0.00"/>
  </numFmts>
  <fonts count="46">
    <font>
      <sz val="11"/>
      <color theme="1"/>
      <name val="宋体"/>
      <charset val="134"/>
      <scheme val="minor"/>
    </font>
    <font>
      <sz val="10"/>
      <color indexed="8"/>
      <name val="Times New Roman"/>
      <charset val="0"/>
    </font>
    <font>
      <b/>
      <sz val="10"/>
      <color indexed="8"/>
      <name val="Times New Roman"/>
      <charset val="0"/>
    </font>
    <font>
      <sz val="10"/>
      <name val="Times New Roman"/>
      <charset val="0"/>
    </font>
    <font>
      <b/>
      <sz val="16"/>
      <color rgb="FF000000"/>
      <name val="黑体"/>
      <charset val="0"/>
    </font>
    <font>
      <b/>
      <sz val="16"/>
      <color indexed="8"/>
      <name val="Times New Roman"/>
      <charset val="0"/>
    </font>
    <font>
      <sz val="12"/>
      <color indexed="8"/>
      <name val="Times New Roman"/>
      <charset val="0"/>
    </font>
    <font>
      <sz val="12"/>
      <color rgb="FF111111"/>
      <name val="Times New Roman"/>
      <charset val="0"/>
    </font>
    <font>
      <b/>
      <sz val="20"/>
      <color rgb="FF000000"/>
      <name val="方正小标宋简体"/>
      <charset val="134"/>
    </font>
    <font>
      <b/>
      <sz val="20"/>
      <color indexed="8"/>
      <name val="Times New Roman"/>
      <charset val="0"/>
    </font>
    <font>
      <b/>
      <sz val="20"/>
      <color rgb="FF111111"/>
      <name val="Times New Roman"/>
      <charset val="0"/>
    </font>
    <font>
      <sz val="10"/>
      <color rgb="FF111111"/>
      <name val="Times New Roman"/>
      <charset val="0"/>
    </font>
    <font>
      <b/>
      <sz val="10"/>
      <color rgb="FF111111"/>
      <name val="方正仿宋_GBK"/>
      <charset val="134"/>
    </font>
    <font>
      <b/>
      <sz val="10"/>
      <color rgb="FF111111"/>
      <name val="Times New Roman"/>
      <charset val="0"/>
    </font>
    <font>
      <b/>
      <sz val="10"/>
      <color indexed="8"/>
      <name val="方正仿宋_GBK"/>
      <charset val="134"/>
    </font>
    <font>
      <sz val="10"/>
      <color theme="1"/>
      <name val="Times New Roman"/>
      <charset val="0"/>
    </font>
    <font>
      <sz val="9"/>
      <name val="宋体"/>
      <charset val="134"/>
    </font>
    <font>
      <sz val="10"/>
      <color rgb="FF000000"/>
      <name val="宋体"/>
      <charset val="0"/>
    </font>
    <font>
      <sz val="10"/>
      <color rgb="FF000000"/>
      <name val="Times New Roman"/>
      <charset val="0"/>
    </font>
    <font>
      <sz val="10"/>
      <color indexed="8"/>
      <name val="宋体"/>
      <charset val="134"/>
    </font>
    <font>
      <b/>
      <sz val="10"/>
      <color rgb="FF000000"/>
      <name val="宋体"/>
      <charset val="0"/>
    </font>
    <font>
      <sz val="9"/>
      <color indexed="8"/>
      <name val="宋体"/>
      <charset val="134"/>
    </font>
    <font>
      <sz val="10"/>
      <name val="宋体"/>
      <charset val="0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0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color indexed="8"/>
      <name val="方正仿宋_GBK"/>
      <charset val="134"/>
    </font>
    <font>
      <sz val="9"/>
      <name val="Times New Roman"/>
      <charset val="0"/>
    </font>
    <font>
      <b/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0" fillId="19" borderId="14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2" fillId="17" borderId="13" applyNumberFormat="0" applyAlignment="0" applyProtection="0">
      <alignment vertical="center"/>
    </xf>
    <xf numFmtId="0" fontId="35" fillId="17" borderId="11" applyNumberFormat="0" applyAlignment="0" applyProtection="0">
      <alignment vertical="center"/>
    </xf>
    <xf numFmtId="0" fontId="31" fillId="16" borderId="12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178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8" fontId="1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8" fontId="13" fillId="0" borderId="8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178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13" applyFont="1" applyFill="1" applyBorder="1" applyAlignment="1" applyProtection="1">
      <alignment horizontal="left" vertical="center" wrapText="1"/>
      <protection locked="0"/>
    </xf>
    <xf numFmtId="177" fontId="1" fillId="0" borderId="2" xfId="0" applyNumberFormat="1" applyFont="1" applyFill="1" applyBorder="1" applyAlignment="1">
      <alignment horizontal="left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13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179" fontId="2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workbookViewId="0">
      <selection activeCell="H11" sqref="H11"/>
    </sheetView>
  </sheetViews>
  <sheetFormatPr defaultColWidth="9" defaultRowHeight="14"/>
  <cols>
    <col min="1" max="1" width="5.10909090909091" style="4" customWidth="1"/>
    <col min="2" max="2" width="15.8909090909091" customWidth="1"/>
    <col min="4" max="4" width="24.2090909090909" customWidth="1"/>
    <col min="5" max="5" width="20.1090909090909" customWidth="1"/>
    <col min="6" max="6" width="10" customWidth="1"/>
    <col min="7" max="12" width="9" customWidth="1"/>
    <col min="13" max="13" width="9.28181818181818" customWidth="1"/>
    <col min="14" max="14" width="9" customWidth="1"/>
    <col min="15" max="15" width="9.28181818181818" customWidth="1"/>
    <col min="16" max="16" width="12.5545454545455" customWidth="1"/>
    <col min="17" max="17" width="9.28181818181818" customWidth="1"/>
    <col min="18" max="18" width="9.28181818181818"/>
    <col min="19" max="19" width="11.1090909090909" customWidth="1"/>
  </cols>
  <sheetData>
    <row r="1" ht="21" spans="1:20">
      <c r="A1" s="5" t="s">
        <v>0</v>
      </c>
      <c r="B1" s="6"/>
      <c r="C1" s="6"/>
      <c r="D1" s="7"/>
      <c r="E1" s="8"/>
      <c r="F1" s="9"/>
      <c r="G1" s="8"/>
      <c r="H1" s="8"/>
      <c r="I1" s="8"/>
      <c r="J1" s="8"/>
      <c r="K1" s="8"/>
      <c r="L1" s="8"/>
      <c r="M1" s="8"/>
      <c r="N1" s="8"/>
      <c r="O1" s="8"/>
      <c r="P1" s="7"/>
      <c r="Q1" s="8"/>
      <c r="R1" s="8"/>
      <c r="S1" s="8"/>
      <c r="T1" s="8"/>
    </row>
    <row r="2" ht="26.5" spans="1:20">
      <c r="A2" s="10" t="s">
        <v>1</v>
      </c>
      <c r="B2" s="11"/>
      <c r="C2" s="11"/>
      <c r="D2" s="11"/>
      <c r="E2" s="12"/>
      <c r="F2" s="13"/>
      <c r="G2" s="12"/>
      <c r="H2" s="12"/>
      <c r="I2" s="12"/>
      <c r="J2" s="12"/>
      <c r="K2" s="12"/>
      <c r="L2" s="12"/>
      <c r="M2" s="12"/>
      <c r="N2" s="12"/>
      <c r="O2" s="12"/>
      <c r="P2" s="11"/>
      <c r="Q2" s="12"/>
      <c r="R2" s="12"/>
      <c r="S2" s="12"/>
      <c r="T2" s="12"/>
    </row>
    <row r="3" spans="1:20">
      <c r="A3" s="14" t="s">
        <v>2</v>
      </c>
      <c r="B3" s="15"/>
      <c r="C3" s="16"/>
      <c r="D3" s="17"/>
      <c r="E3" s="1"/>
      <c r="F3" s="18"/>
      <c r="G3" s="19"/>
      <c r="H3" s="19"/>
      <c r="I3" s="19"/>
      <c r="J3" s="19"/>
      <c r="K3" s="19"/>
      <c r="L3" s="19"/>
      <c r="M3" s="19"/>
      <c r="N3" s="19"/>
      <c r="O3" s="19"/>
      <c r="P3" s="17"/>
      <c r="Q3" s="19"/>
      <c r="R3" s="19"/>
      <c r="S3" s="19"/>
      <c r="T3" s="50"/>
    </row>
    <row r="4" spans="1:20">
      <c r="A4" s="20" t="s">
        <v>3</v>
      </c>
      <c r="B4" s="20" t="s">
        <v>4</v>
      </c>
      <c r="C4" s="21" t="s">
        <v>5</v>
      </c>
      <c r="D4" s="20" t="s">
        <v>6</v>
      </c>
      <c r="E4" s="20" t="s">
        <v>7</v>
      </c>
      <c r="F4" s="22" t="s">
        <v>8</v>
      </c>
      <c r="G4" s="23"/>
      <c r="H4" s="23"/>
      <c r="I4" s="44"/>
      <c r="J4" s="20" t="s">
        <v>9</v>
      </c>
      <c r="K4" s="20"/>
      <c r="L4" s="20"/>
      <c r="M4" s="20"/>
      <c r="N4" s="20"/>
      <c r="O4" s="21" t="s">
        <v>10</v>
      </c>
      <c r="P4" s="21" t="s">
        <v>11</v>
      </c>
      <c r="Q4" s="20" t="s">
        <v>12</v>
      </c>
      <c r="R4" s="20" t="s">
        <v>13</v>
      </c>
      <c r="S4" s="51" t="s">
        <v>14</v>
      </c>
      <c r="T4" s="20" t="s">
        <v>15</v>
      </c>
    </row>
    <row r="5" spans="1:20">
      <c r="A5" s="20"/>
      <c r="B5" s="20"/>
      <c r="C5" s="24"/>
      <c r="D5" s="20"/>
      <c r="E5" s="20"/>
      <c r="F5" s="25" t="s">
        <v>16</v>
      </c>
      <c r="G5" s="21" t="s">
        <v>17</v>
      </c>
      <c r="H5" s="21" t="s">
        <v>18</v>
      </c>
      <c r="I5" s="21" t="s">
        <v>19</v>
      </c>
      <c r="J5" s="20" t="s">
        <v>20</v>
      </c>
      <c r="K5" s="20"/>
      <c r="L5" s="20" t="s">
        <v>21</v>
      </c>
      <c r="M5" s="20"/>
      <c r="N5" s="20"/>
      <c r="O5" s="24"/>
      <c r="P5" s="24"/>
      <c r="Q5" s="20"/>
      <c r="R5" s="20"/>
      <c r="S5" s="24"/>
      <c r="T5" s="20"/>
    </row>
    <row r="6" ht="26" spans="1:20">
      <c r="A6" s="20"/>
      <c r="B6" s="20"/>
      <c r="C6" s="26"/>
      <c r="D6" s="20"/>
      <c r="E6" s="20"/>
      <c r="F6" s="27"/>
      <c r="G6" s="26"/>
      <c r="H6" s="26"/>
      <c r="I6" s="26"/>
      <c r="J6" s="20" t="s">
        <v>22</v>
      </c>
      <c r="K6" s="20" t="s">
        <v>23</v>
      </c>
      <c r="L6" s="20" t="s">
        <v>24</v>
      </c>
      <c r="M6" s="20" t="s">
        <v>25</v>
      </c>
      <c r="N6" s="20" t="s">
        <v>23</v>
      </c>
      <c r="O6" s="26"/>
      <c r="P6" s="26"/>
      <c r="Q6" s="20"/>
      <c r="R6" s="20"/>
      <c r="S6" s="26"/>
      <c r="T6" s="20"/>
    </row>
    <row r="7" s="1" customFormat="1" ht="29" customHeight="1" spans="1:20">
      <c r="A7" s="28"/>
      <c r="B7" s="20" t="s">
        <v>26</v>
      </c>
      <c r="C7" s="29"/>
      <c r="D7" s="30"/>
      <c r="E7" s="28"/>
      <c r="F7" s="31">
        <f>F8+F14</f>
        <v>2444.69</v>
      </c>
      <c r="G7" s="31">
        <f t="shared" ref="G7:T7" si="0">G8+G14</f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31"/>
      <c r="P7" s="31"/>
      <c r="Q7" s="31"/>
      <c r="R7" s="31"/>
      <c r="S7" s="31">
        <f t="shared" si="0"/>
        <v>1367.96</v>
      </c>
      <c r="T7" s="31"/>
    </row>
    <row r="8" s="2" customFormat="1" ht="31" customHeight="1" spans="1:20">
      <c r="A8" s="20"/>
      <c r="B8" s="32" t="s">
        <v>27</v>
      </c>
      <c r="C8" s="29"/>
      <c r="D8" s="29"/>
      <c r="E8" s="20"/>
      <c r="F8" s="31">
        <f>SUM(F9:F13)</f>
        <v>1631.65</v>
      </c>
      <c r="G8" s="31">
        <f t="shared" ref="G8:T8" si="1">SUM(G9:G13)</f>
        <v>0</v>
      </c>
      <c r="H8" s="31">
        <f t="shared" si="1"/>
        <v>0</v>
      </c>
      <c r="I8" s="31">
        <f t="shared" si="1"/>
        <v>0</v>
      </c>
      <c r="J8" s="31">
        <f t="shared" si="1"/>
        <v>0</v>
      </c>
      <c r="K8" s="31">
        <f t="shared" si="1"/>
        <v>0</v>
      </c>
      <c r="L8" s="31">
        <f t="shared" si="1"/>
        <v>0</v>
      </c>
      <c r="M8" s="31">
        <f t="shared" si="1"/>
        <v>0</v>
      </c>
      <c r="N8" s="31">
        <f t="shared" si="1"/>
        <v>0</v>
      </c>
      <c r="O8" s="31"/>
      <c r="P8" s="31"/>
      <c r="Q8" s="31"/>
      <c r="R8" s="31"/>
      <c r="S8" s="31">
        <f t="shared" si="1"/>
        <v>1160.65</v>
      </c>
      <c r="T8" s="31"/>
    </row>
    <row r="9" s="1" customFormat="1" ht="48" customHeight="1" spans="1:20">
      <c r="A9" s="28">
        <v>88</v>
      </c>
      <c r="B9" s="33" t="s">
        <v>28</v>
      </c>
      <c r="C9" s="33" t="s">
        <v>29</v>
      </c>
      <c r="D9" s="34" t="s">
        <v>30</v>
      </c>
      <c r="E9" s="28"/>
      <c r="F9" s="35">
        <v>203</v>
      </c>
      <c r="G9" s="28"/>
      <c r="H9" s="28"/>
      <c r="I9" s="28"/>
      <c r="J9" s="28"/>
      <c r="K9" s="28"/>
      <c r="L9" s="28"/>
      <c r="M9" s="28"/>
      <c r="N9" s="28"/>
      <c r="O9" s="28" t="s">
        <v>31</v>
      </c>
      <c r="P9" s="45" t="s">
        <v>32</v>
      </c>
      <c r="Q9" s="52" t="s">
        <v>33</v>
      </c>
      <c r="R9" s="52" t="s">
        <v>34</v>
      </c>
      <c r="S9" s="28">
        <v>203</v>
      </c>
      <c r="T9" s="53"/>
    </row>
    <row r="10" s="1" customFormat="1" ht="60" customHeight="1" spans="1:20">
      <c r="A10" s="28">
        <v>89</v>
      </c>
      <c r="B10" s="36" t="s">
        <v>35</v>
      </c>
      <c r="C10" s="36" t="s">
        <v>36</v>
      </c>
      <c r="D10" s="34" t="s">
        <v>37</v>
      </c>
      <c r="E10" s="28"/>
      <c r="F10" s="35">
        <v>801</v>
      </c>
      <c r="G10" s="28"/>
      <c r="H10" s="28"/>
      <c r="I10" s="28"/>
      <c r="J10" s="28"/>
      <c r="K10" s="28"/>
      <c r="L10" s="28"/>
      <c r="M10" s="28"/>
      <c r="N10" s="28"/>
      <c r="O10" s="28" t="s">
        <v>31</v>
      </c>
      <c r="P10" s="45" t="s">
        <v>32</v>
      </c>
      <c r="Q10" s="52" t="s">
        <v>33</v>
      </c>
      <c r="R10" s="52" t="s">
        <v>34</v>
      </c>
      <c r="S10" s="28">
        <v>330</v>
      </c>
      <c r="T10" s="53"/>
    </row>
    <row r="11" s="1" customFormat="1" ht="84" customHeight="1" spans="1:20">
      <c r="A11" s="28">
        <v>125</v>
      </c>
      <c r="B11" s="37" t="s">
        <v>38</v>
      </c>
      <c r="C11" s="38" t="s">
        <v>39</v>
      </c>
      <c r="D11" s="37" t="s">
        <v>40</v>
      </c>
      <c r="E11" s="28"/>
      <c r="F11" s="35">
        <v>258</v>
      </c>
      <c r="G11" s="28"/>
      <c r="H11" s="28"/>
      <c r="I11" s="28"/>
      <c r="J11" s="28"/>
      <c r="K11" s="28"/>
      <c r="L11" s="28"/>
      <c r="M11" s="28"/>
      <c r="N11" s="28"/>
      <c r="O11" s="28" t="s">
        <v>41</v>
      </c>
      <c r="P11" s="46" t="s">
        <v>42</v>
      </c>
      <c r="Q11" s="54" t="s">
        <v>43</v>
      </c>
      <c r="R11" s="54" t="s">
        <v>44</v>
      </c>
      <c r="S11" s="28">
        <v>258</v>
      </c>
      <c r="T11" s="53"/>
    </row>
    <row r="12" s="3" customFormat="1" ht="91" customHeight="1" spans="1:20">
      <c r="A12" s="39">
        <v>126</v>
      </c>
      <c r="B12" s="37" t="s">
        <v>45</v>
      </c>
      <c r="C12" s="37" t="s">
        <v>46</v>
      </c>
      <c r="D12" s="37" t="s">
        <v>47</v>
      </c>
      <c r="E12" s="39"/>
      <c r="F12" s="40">
        <v>310.93</v>
      </c>
      <c r="G12" s="39"/>
      <c r="H12" s="39"/>
      <c r="I12" s="39"/>
      <c r="J12" s="39"/>
      <c r="K12" s="39"/>
      <c r="L12" s="39"/>
      <c r="M12" s="39"/>
      <c r="N12" s="39"/>
      <c r="O12" s="39" t="s">
        <v>41</v>
      </c>
      <c r="P12" s="37" t="s">
        <v>48</v>
      </c>
      <c r="Q12" s="55" t="s">
        <v>49</v>
      </c>
      <c r="R12" s="55" t="s">
        <v>44</v>
      </c>
      <c r="S12" s="56">
        <v>310.93</v>
      </c>
      <c r="T12" s="57"/>
    </row>
    <row r="13" s="3" customFormat="1" ht="87" customHeight="1" spans="1:20">
      <c r="A13" s="39">
        <v>127</v>
      </c>
      <c r="B13" s="37" t="s">
        <v>50</v>
      </c>
      <c r="C13" s="37" t="s">
        <v>46</v>
      </c>
      <c r="D13" s="37" t="s">
        <v>51</v>
      </c>
      <c r="E13" s="39"/>
      <c r="F13" s="40">
        <v>58.72</v>
      </c>
      <c r="G13" s="39"/>
      <c r="H13" s="39"/>
      <c r="I13" s="39"/>
      <c r="J13" s="39"/>
      <c r="K13" s="39"/>
      <c r="L13" s="39"/>
      <c r="M13" s="39"/>
      <c r="N13" s="39"/>
      <c r="O13" s="39" t="s">
        <v>31</v>
      </c>
      <c r="P13" s="37" t="s">
        <v>48</v>
      </c>
      <c r="Q13" s="55" t="s">
        <v>49</v>
      </c>
      <c r="R13" s="55" t="s">
        <v>44</v>
      </c>
      <c r="S13" s="56">
        <v>58.72</v>
      </c>
      <c r="T13" s="57"/>
    </row>
    <row r="14" s="1" customFormat="1" ht="50" customHeight="1" spans="1:20">
      <c r="A14" s="41"/>
      <c r="B14" s="29" t="s">
        <v>52</v>
      </c>
      <c r="C14" s="29"/>
      <c r="D14" s="29"/>
      <c r="E14" s="20"/>
      <c r="F14" s="31">
        <f>F15</f>
        <v>813.04</v>
      </c>
      <c r="G14" s="31">
        <f t="shared" ref="G14:U14" si="2">G15</f>
        <v>0</v>
      </c>
      <c r="H14" s="31">
        <f t="shared" si="2"/>
        <v>0</v>
      </c>
      <c r="I14" s="31">
        <f t="shared" si="2"/>
        <v>0</v>
      </c>
      <c r="J14" s="31">
        <f t="shared" si="2"/>
        <v>0</v>
      </c>
      <c r="K14" s="31">
        <f t="shared" si="2"/>
        <v>0</v>
      </c>
      <c r="L14" s="31">
        <f t="shared" si="2"/>
        <v>0</v>
      </c>
      <c r="M14" s="31">
        <f t="shared" si="2"/>
        <v>0</v>
      </c>
      <c r="N14" s="31">
        <f t="shared" si="2"/>
        <v>0</v>
      </c>
      <c r="O14" s="31" t="str">
        <f t="shared" si="2"/>
        <v>2019.1-2019.12</v>
      </c>
      <c r="P14" s="31" t="str">
        <f t="shared" si="2"/>
        <v>提供生产垫本，增强发展后劲。</v>
      </c>
      <c r="Q14" s="31" t="str">
        <f t="shared" si="2"/>
        <v>农商行、农行、邮储</v>
      </c>
      <c r="R14" s="31" t="str">
        <f t="shared" si="2"/>
        <v>扶贫办</v>
      </c>
      <c r="S14" s="31">
        <f t="shared" si="2"/>
        <v>207.31</v>
      </c>
      <c r="T14" s="31"/>
    </row>
    <row r="15" s="1" customFormat="1" ht="48" customHeight="1" spans="1:20">
      <c r="A15" s="39">
        <v>148</v>
      </c>
      <c r="B15" s="42" t="s">
        <v>53</v>
      </c>
      <c r="C15" s="36" t="s">
        <v>54</v>
      </c>
      <c r="D15" s="42" t="s">
        <v>55</v>
      </c>
      <c r="E15" s="43"/>
      <c r="F15" s="35">
        <v>813.04</v>
      </c>
      <c r="G15" s="28"/>
      <c r="H15" s="28"/>
      <c r="I15" s="28"/>
      <c r="J15" s="28"/>
      <c r="K15" s="47"/>
      <c r="L15" s="48"/>
      <c r="M15" s="48"/>
      <c r="N15" s="28"/>
      <c r="O15" s="28" t="s">
        <v>31</v>
      </c>
      <c r="P15" s="49" t="s">
        <v>56</v>
      </c>
      <c r="Q15" s="28" t="s">
        <v>57</v>
      </c>
      <c r="R15" s="28" t="s">
        <v>58</v>
      </c>
      <c r="S15" s="28">
        <v>207.31</v>
      </c>
      <c r="T15" s="58"/>
    </row>
  </sheetData>
  <mergeCells count="23">
    <mergeCell ref="A1:B1"/>
    <mergeCell ref="A2:T2"/>
    <mergeCell ref="A3:B3"/>
    <mergeCell ref="J3:K3"/>
    <mergeCell ref="F4:I4"/>
    <mergeCell ref="J4:N4"/>
    <mergeCell ref="J5:K5"/>
    <mergeCell ref="L5:M5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O4:O6"/>
    <mergeCell ref="P4:P6"/>
    <mergeCell ref="Q4:Q6"/>
    <mergeCell ref="R4:R6"/>
    <mergeCell ref="S4:S6"/>
    <mergeCell ref="T4:T6"/>
  </mergeCells>
  <pageMargins left="0.7" right="0.7" top="0.75" bottom="0.75" header="0.3" footer="0.3"/>
  <pageSetup paperSize="8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 批拟定项目表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小光</cp:lastModifiedBy>
  <dcterms:created xsi:type="dcterms:W3CDTF">2019-07-01T03:04:00Z</dcterms:created>
  <dcterms:modified xsi:type="dcterms:W3CDTF">2023-07-26T08:06:38Z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