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500"/>
  </bookViews>
  <sheets>
    <sheet name="2023年" sheetId="4" r:id="rId1"/>
  </sheets>
  <definedNames>
    <definedName name="_xlnm._FilterDatabase" localSheetId="0" hidden="1">'2023年'!$A$3:$M$49</definedName>
    <definedName name="_xlnm.Print_Titles" localSheetId="0">'2023年'!$1:$3</definedName>
  </definedNames>
  <calcPr calcId="144525"/>
</workbook>
</file>

<file path=xl/sharedStrings.xml><?xml version="1.0" encoding="utf-8"?>
<sst xmlns="http://schemas.openxmlformats.org/spreadsheetml/2006/main" count="159" uniqueCount="89">
  <si>
    <t>盈江县红十字会2023年社会捐赠资金收支情况一览表</t>
  </si>
  <si>
    <t>编制单位：盈江县红十字会</t>
  </si>
  <si>
    <t>金额：元</t>
  </si>
  <si>
    <t>序号</t>
  </si>
  <si>
    <t>项目</t>
  </si>
  <si>
    <t>捐赠单位(个人)</t>
  </si>
  <si>
    <t>年初捐款结余</t>
  </si>
  <si>
    <t>2023年接受捐款金额</t>
  </si>
  <si>
    <t>受资助单位或个人</t>
  </si>
  <si>
    <t>资金使用情况</t>
  </si>
  <si>
    <t>资助类别</t>
  </si>
  <si>
    <t>2023年支出
 金额</t>
  </si>
  <si>
    <t>结余金额</t>
  </si>
  <si>
    <t>资金支出时间</t>
  </si>
  <si>
    <t>备注</t>
  </si>
  <si>
    <t>捐款利息</t>
  </si>
  <si>
    <t>捐赠资金存款产生利息</t>
  </si>
  <si>
    <t>困难群众</t>
  </si>
  <si>
    <t>生活困难急需救助的困难群众，捐赠资金账户银行手续费支出。</t>
  </si>
  <si>
    <t>困难救助</t>
  </si>
  <si>
    <r>
      <t>2023</t>
    </r>
    <r>
      <rPr>
        <sz val="12"/>
        <rFont val="方正仿宋_GBK"/>
        <charset val="134"/>
      </rPr>
      <t>年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至</t>
    </r>
    <r>
      <rPr>
        <sz val="12"/>
        <rFont val="Times New Roman"/>
        <charset val="134"/>
      </rPr>
      <t>12</t>
    </r>
    <r>
      <rPr>
        <sz val="12"/>
        <rFont val="方正仿宋_GBK"/>
        <charset val="134"/>
      </rPr>
      <t>月</t>
    </r>
  </si>
  <si>
    <t>缅甸水灾专项捐款</t>
  </si>
  <si>
    <t>社会大众</t>
  </si>
  <si>
    <t>用于救助因病、因学、因灾等致困群众，经申请人所在村民小组、村委会、乡镇人民政府核实，县红十字会审核提交班子会讨论后进行救助。</t>
  </si>
  <si>
    <r>
      <t xml:space="preserve">  </t>
    </r>
    <r>
      <rPr>
        <sz val="11"/>
        <rFont val="方正仿宋_GBK"/>
        <charset val="134"/>
      </rPr>
      <t>流离失所民众救助捐款</t>
    </r>
  </si>
  <si>
    <r>
      <t xml:space="preserve">  </t>
    </r>
    <r>
      <rPr>
        <sz val="11"/>
        <rFont val="方正仿宋_GBK"/>
        <charset val="134"/>
      </rPr>
      <t>博爱一日捐款</t>
    </r>
  </si>
  <si>
    <r>
      <t xml:space="preserve"> 3.10</t>
    </r>
    <r>
      <rPr>
        <sz val="11"/>
        <rFont val="方正仿宋_GBK"/>
        <charset val="134"/>
      </rPr>
      <t>地震非定向捐款</t>
    </r>
  </si>
  <si>
    <r>
      <t>2023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4</t>
    </r>
    <r>
      <rPr>
        <sz val="11"/>
        <rFont val="方正仿宋_GBK"/>
        <charset val="134"/>
      </rPr>
      <t>至</t>
    </r>
    <r>
      <rPr>
        <sz val="11"/>
        <rFont val="Times New Roman"/>
        <charset val="134"/>
      </rPr>
      <t>9</t>
    </r>
    <r>
      <rPr>
        <sz val="11"/>
        <rFont val="方正仿宋_GBK"/>
        <charset val="134"/>
      </rPr>
      <t>月</t>
    </r>
  </si>
  <si>
    <r>
      <t xml:space="preserve">  </t>
    </r>
    <r>
      <rPr>
        <sz val="11"/>
        <rFont val="方正仿宋_GBK"/>
        <charset val="134"/>
      </rPr>
      <t>募捐箱捐款</t>
    </r>
  </si>
  <si>
    <t>抗击新型冠状肺炎疫情捐款</t>
  </si>
  <si>
    <t>德宏州红十字会</t>
  </si>
  <si>
    <t>盈江县疫情防控指挥部、疫情防控群众</t>
  </si>
  <si>
    <t>定向用于新型冠状肺炎疫情防控物资购买、疫情防控工作开展等等。</t>
  </si>
  <si>
    <t>疫情防控</t>
  </si>
  <si>
    <r>
      <t>2023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月至</t>
    </r>
    <r>
      <rPr>
        <sz val="11"/>
        <rFont val="Times New Roman"/>
        <charset val="134"/>
      </rPr>
      <t>12</t>
    </r>
    <r>
      <rPr>
        <sz val="11"/>
        <rFont val="方正仿宋_GBK"/>
        <charset val="134"/>
      </rPr>
      <t>月</t>
    </r>
  </si>
  <si>
    <t>云南省红十字会</t>
  </si>
  <si>
    <t>大唐（云南）水电联合开发有限责任公司</t>
  </si>
  <si>
    <t>盈江县创能水电有限公司</t>
  </si>
  <si>
    <t>助学金</t>
  </si>
  <si>
    <t>上海市青浦区红十字会</t>
  </si>
  <si>
    <t>盈江县各学校困难学生</t>
  </si>
  <si>
    <t>定向资助盈江县各学校困难学生。</t>
  </si>
  <si>
    <t>助学资金</t>
  </si>
  <si>
    <t>云南万成科技有限公司</t>
  </si>
  <si>
    <t>德宏州盟滇合水电开发股份有限公司</t>
  </si>
  <si>
    <t>盈江县都发经贸有限责任公司</t>
  </si>
  <si>
    <t>盈江县大源水电开发有限责任公司</t>
  </si>
  <si>
    <t>中电（福建）电力开发有限公司盈江鸿福分公司</t>
  </si>
  <si>
    <t>德宏秦瑞（集团）电力投资开发有限公司</t>
  </si>
  <si>
    <t>上海市青浦区凤溪中学</t>
  </si>
  <si>
    <t>上海中昊针织有限公司</t>
  </si>
  <si>
    <t>云南省盈江县龙河水电有限公司</t>
  </si>
  <si>
    <t>易英桂</t>
  </si>
  <si>
    <t>泥石流灾害捐款</t>
  </si>
  <si>
    <t>盈江县太平镇人民政府雪梨村贺宋村民小组</t>
  </si>
  <si>
    <t>定向用于盈江县“7·28”山洪泥石流灾害救灾及灾后重建工作。</t>
  </si>
  <si>
    <t>救灾救助</t>
  </si>
  <si>
    <r>
      <t>盈江县</t>
    </r>
    <r>
      <rPr>
        <sz val="11"/>
        <rFont val="Times New Roman"/>
        <charset val="134"/>
      </rPr>
      <t>“7.28”</t>
    </r>
    <r>
      <rPr>
        <sz val="11"/>
        <rFont val="方正仿宋_GBK"/>
        <charset val="134"/>
      </rPr>
      <t>洪灾捐款</t>
    </r>
  </si>
  <si>
    <r>
      <t>盈江县</t>
    </r>
    <r>
      <rPr>
        <sz val="11"/>
        <rFont val="Times New Roman"/>
        <charset val="134"/>
      </rPr>
      <t>“7.28”</t>
    </r>
    <r>
      <rPr>
        <sz val="11"/>
        <rFont val="方正仿宋_GBK"/>
        <charset val="134"/>
      </rPr>
      <t>洪灾受灾群众</t>
    </r>
  </si>
  <si>
    <r>
      <t>定向用于盈江县</t>
    </r>
    <r>
      <rPr>
        <sz val="11"/>
        <rFont val="Times New Roman"/>
        <charset val="134"/>
      </rPr>
      <t>“7·28”</t>
    </r>
    <r>
      <rPr>
        <sz val="11"/>
        <rFont val="方正仿宋_GBK"/>
        <charset val="134"/>
      </rPr>
      <t>山洪泥石流灾害救灾及灾后重建工作。</t>
    </r>
  </si>
  <si>
    <r>
      <t>2023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8</t>
    </r>
    <r>
      <rPr>
        <sz val="11"/>
        <rFont val="方正仿宋_GBK"/>
        <charset val="134"/>
      </rPr>
      <t>月至</t>
    </r>
    <r>
      <rPr>
        <sz val="11"/>
        <rFont val="Times New Roman"/>
        <charset val="134"/>
      </rPr>
      <t>9</t>
    </r>
    <r>
      <rPr>
        <sz val="11"/>
        <rFont val="方正仿宋_GBK"/>
        <charset val="134"/>
      </rPr>
      <t>月</t>
    </r>
  </si>
  <si>
    <t>德宏州人民医院</t>
  </si>
  <si>
    <t>盈江县基督教三自爱国运动委员会</t>
  </si>
  <si>
    <t>武汉市红十字会</t>
  </si>
  <si>
    <t>困难家庭生活困难救助捐款</t>
  </si>
  <si>
    <r>
      <t xml:space="preserve">          </t>
    </r>
    <r>
      <rPr>
        <sz val="11"/>
        <rFont val="方正仿宋_GBK"/>
        <charset val="134"/>
      </rPr>
      <t>云南省红十字会</t>
    </r>
  </si>
  <si>
    <r>
      <t xml:space="preserve">          </t>
    </r>
    <r>
      <rPr>
        <sz val="11"/>
        <rFont val="方正仿宋_GBK"/>
        <charset val="134"/>
      </rPr>
      <t>杨世兰</t>
    </r>
  </si>
  <si>
    <r>
      <t xml:space="preserve">  </t>
    </r>
    <r>
      <rPr>
        <sz val="11"/>
        <rFont val="方正仿宋_GBK"/>
        <charset val="134"/>
      </rPr>
      <t>乡村振兴</t>
    </r>
  </si>
  <si>
    <r>
      <t xml:space="preserve">     </t>
    </r>
    <r>
      <rPr>
        <sz val="11"/>
        <rFont val="方正仿宋_GBK"/>
        <charset val="134"/>
      </rPr>
      <t>云南香料烟有限责任公司</t>
    </r>
  </si>
  <si>
    <t>盈江县各乡镇</t>
  </si>
  <si>
    <t>定向用于盈江县各乡镇开展乡村振兴</t>
  </si>
  <si>
    <t>乡村振兴项目</t>
  </si>
  <si>
    <t>中国农业发展银行盈江县支行</t>
  </si>
  <si>
    <t>盈江县盈海硅业有限公司</t>
  </si>
  <si>
    <t>云南省烟草公司德宏州公司</t>
  </si>
  <si>
    <t>盈江中嘉农业发展有限公司</t>
  </si>
  <si>
    <r>
      <t xml:space="preserve">     </t>
    </r>
    <r>
      <rPr>
        <sz val="11"/>
        <rFont val="方正仿宋_GBK"/>
        <charset val="134"/>
      </rPr>
      <t>云南鸿巍建设工程有限公司</t>
    </r>
  </si>
  <si>
    <r>
      <t xml:space="preserve"> </t>
    </r>
    <r>
      <rPr>
        <sz val="11"/>
        <rFont val="方正仿宋_GBK"/>
        <charset val="134"/>
      </rPr>
      <t>救灾捐款</t>
    </r>
  </si>
  <si>
    <t>国能德宏发电有限公司</t>
  </si>
  <si>
    <t>盈江县太平人民政府</t>
  </si>
  <si>
    <t>教育事业发展捐款</t>
  </si>
  <si>
    <t>盈江县隆辉有限责任公司</t>
  </si>
  <si>
    <t>盈江县教育体育局</t>
  </si>
  <si>
    <t>定向捐赠盈江县用于教育事业发展</t>
  </si>
  <si>
    <t>教育项目</t>
  </si>
  <si>
    <t>爱心捐款</t>
  </si>
  <si>
    <t>盈江县各学校困难学生、生活困难群众</t>
  </si>
  <si>
    <r>
      <t>“</t>
    </r>
    <r>
      <rPr>
        <sz val="11"/>
        <rFont val="方正仿宋_GBK"/>
        <charset val="134"/>
      </rPr>
      <t>助梦校园巩固脱贫</t>
    </r>
    <r>
      <rPr>
        <sz val="11"/>
        <rFont val="Times New Roman"/>
        <charset val="134"/>
      </rPr>
      <t>”</t>
    </r>
    <r>
      <rPr>
        <sz val="11"/>
        <rFont val="方正仿宋_GBK"/>
        <charset val="134"/>
      </rPr>
      <t>项目</t>
    </r>
    <r>
      <rPr>
        <sz val="11"/>
        <rFont val="Times New Roman"/>
        <charset val="134"/>
      </rPr>
      <t>2023-2024</t>
    </r>
    <r>
      <rPr>
        <sz val="11"/>
        <rFont val="方正仿宋_GBK"/>
        <charset val="134"/>
      </rPr>
      <t>学年秋季学期救助款</t>
    </r>
  </si>
  <si>
    <t>合计</t>
  </si>
</sst>
</file>

<file path=xl/styles.xml><?xml version="1.0" encoding="utf-8"?>
<styleSheet xmlns="http://schemas.openxmlformats.org/spreadsheetml/2006/main">
  <numFmts count="5">
    <numFmt numFmtId="176" formatCode="yyyy&quot;年&quot;m&quot;月&quot;d&quot;日&quot;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sz val="12"/>
      <name val="Times New Roman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name val="方正小标宋_GBK"/>
      <charset val="134"/>
    </font>
    <font>
      <sz val="12"/>
      <name val="方正仿宋_GBK"/>
      <charset val="134"/>
    </font>
    <font>
      <b/>
      <sz val="12"/>
      <name val="Times New Roman"/>
      <charset val="134"/>
    </font>
    <font>
      <sz val="11.5"/>
      <name val="方正仿宋_GBK"/>
      <charset val="134"/>
    </font>
    <font>
      <sz val="11"/>
      <name val="方正仿宋_GBK"/>
      <charset val="134"/>
    </font>
    <font>
      <sz val="10"/>
      <name val="方正仿宋_GBK"/>
      <charset val="134"/>
    </font>
    <font>
      <b/>
      <sz val="11"/>
      <name val="方正仿宋_GBK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31" fillId="2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30" fillId="21" borderId="11" applyNumberFormat="0" applyAlignment="0" applyProtection="0">
      <alignment vertical="center"/>
    </xf>
    <xf numFmtId="0" fontId="27" fillId="21" borderId="9" applyNumberFormat="0" applyAlignment="0" applyProtection="0">
      <alignment vertical="center"/>
    </xf>
    <xf numFmtId="0" fontId="19" fillId="8" borderId="5" applyNumberForma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  <xf numFmtId="0" fontId="0" fillId="0" borderId="0" xfId="0" applyNumberFormat="1" applyFont="1" applyFill="1" applyAlignment="1">
      <alignment horizontal="left" vertical="top" wrapText="1"/>
    </xf>
    <xf numFmtId="0" fontId="7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NumberFormat="1" applyFont="1" applyFill="1" applyAlignment="1">
      <alignment horizontal="left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8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top" wrapText="1"/>
    </xf>
    <xf numFmtId="0" fontId="1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top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9"/>
  <sheetViews>
    <sheetView tabSelected="1" zoomScale="85" zoomScaleNormal="85" workbookViewId="0">
      <pane ySplit="3" topLeftCell="A34" activePane="bottomLeft" state="frozen"/>
      <selection/>
      <selection pane="bottomLeft" activeCell="M52" sqref="M52"/>
    </sheetView>
  </sheetViews>
  <sheetFormatPr defaultColWidth="9" defaultRowHeight="31" customHeight="1"/>
  <cols>
    <col min="1" max="1" width="5.08333333333333" style="7" customWidth="1"/>
    <col min="2" max="2" width="22.7916666666667" style="7" customWidth="1"/>
    <col min="3" max="3" width="33.6666666666667" style="7" customWidth="1"/>
    <col min="4" max="4" width="17.6416666666667" style="8" customWidth="1"/>
    <col min="5" max="5" width="12.0583333333333" style="8" customWidth="1"/>
    <col min="6" max="6" width="19.1166666666667" style="7" customWidth="1"/>
    <col min="7" max="7" width="32.6416666666667" style="9" customWidth="1"/>
    <col min="8" max="8" width="12.9333333333333" style="7" customWidth="1"/>
    <col min="9" max="9" width="16.4666666666667" style="8" customWidth="1"/>
    <col min="10" max="10" width="12.75" style="10" customWidth="1"/>
    <col min="11" max="11" width="15.625" style="7" customWidth="1"/>
    <col min="12" max="12" width="14.4083333333333" style="7" customWidth="1"/>
    <col min="13" max="13" width="9" style="11"/>
    <col min="14" max="16384" width="9" style="7"/>
  </cols>
  <sheetData>
    <row r="1" s="1" customFormat="1" customHeight="1" spans="1:12">
      <c r="A1" s="12" t="s">
        <v>0</v>
      </c>
      <c r="B1" s="12"/>
      <c r="C1" s="12"/>
      <c r="D1" s="13"/>
      <c r="E1" s="13"/>
      <c r="F1" s="12"/>
      <c r="G1" s="12"/>
      <c r="H1" s="12"/>
      <c r="I1" s="13"/>
      <c r="J1" s="13"/>
      <c r="K1" s="12"/>
      <c r="L1" s="12"/>
    </row>
    <row r="2" s="2" customFormat="1" customHeight="1" spans="1:9">
      <c r="A2" s="14" t="s">
        <v>1</v>
      </c>
      <c r="B2" s="14"/>
      <c r="C2" s="14"/>
      <c r="D2" s="15"/>
      <c r="E2" s="15"/>
      <c r="G2" s="16"/>
      <c r="I2" s="16" t="s">
        <v>2</v>
      </c>
    </row>
    <row r="3" s="2" customFormat="1" customHeight="1" spans="1:12">
      <c r="A3" s="17" t="s">
        <v>3</v>
      </c>
      <c r="B3" s="17" t="s">
        <v>4</v>
      </c>
      <c r="C3" s="17" t="s">
        <v>5</v>
      </c>
      <c r="D3" s="18" t="s">
        <v>6</v>
      </c>
      <c r="E3" s="18" t="s">
        <v>7</v>
      </c>
      <c r="F3" s="17" t="s">
        <v>8</v>
      </c>
      <c r="G3" s="18" t="s">
        <v>9</v>
      </c>
      <c r="H3" s="17" t="s">
        <v>10</v>
      </c>
      <c r="I3" s="18" t="s">
        <v>11</v>
      </c>
      <c r="J3" s="18" t="s">
        <v>12</v>
      </c>
      <c r="K3" s="43" t="s">
        <v>13</v>
      </c>
      <c r="L3" s="17" t="s">
        <v>14</v>
      </c>
    </row>
    <row r="4" s="3" customFormat="1" ht="39" customHeight="1" spans="1:12">
      <c r="A4" s="19">
        <v>1</v>
      </c>
      <c r="B4" s="20" t="s">
        <v>15</v>
      </c>
      <c r="C4" s="20" t="s">
        <v>16</v>
      </c>
      <c r="D4" s="21">
        <v>26942.06</v>
      </c>
      <c r="E4" s="21">
        <v>918.89</v>
      </c>
      <c r="F4" s="20" t="s">
        <v>17</v>
      </c>
      <c r="G4" s="22" t="s">
        <v>18</v>
      </c>
      <c r="H4" s="23" t="s">
        <v>19</v>
      </c>
      <c r="I4" s="21">
        <v>678.57</v>
      </c>
      <c r="J4" s="24">
        <f t="shared" ref="J4:J24" si="0">D4+E4-I4</f>
        <v>27182.38</v>
      </c>
      <c r="K4" s="44" t="s">
        <v>20</v>
      </c>
      <c r="L4" s="19"/>
    </row>
    <row r="5" s="4" customFormat="1" ht="56" customHeight="1" spans="1:12">
      <c r="A5" s="19">
        <v>2</v>
      </c>
      <c r="B5" s="23" t="s">
        <v>21</v>
      </c>
      <c r="C5" s="23" t="s">
        <v>22</v>
      </c>
      <c r="D5" s="24">
        <v>1700</v>
      </c>
      <c r="E5" s="24">
        <v>0</v>
      </c>
      <c r="F5" s="23" t="s">
        <v>17</v>
      </c>
      <c r="G5" s="25" t="s">
        <v>23</v>
      </c>
      <c r="H5" s="23" t="s">
        <v>19</v>
      </c>
      <c r="I5" s="24">
        <v>1700</v>
      </c>
      <c r="J5" s="24">
        <f t="shared" si="0"/>
        <v>0</v>
      </c>
      <c r="K5" s="44">
        <v>45128</v>
      </c>
      <c r="L5" s="36"/>
    </row>
    <row r="6" s="4" customFormat="1" ht="63" customHeight="1" spans="1:12">
      <c r="A6" s="19">
        <v>3</v>
      </c>
      <c r="B6" s="26" t="s">
        <v>24</v>
      </c>
      <c r="C6" s="23" t="s">
        <v>22</v>
      </c>
      <c r="D6" s="24">
        <v>3000</v>
      </c>
      <c r="E6" s="24">
        <v>0</v>
      </c>
      <c r="F6" s="23" t="s">
        <v>17</v>
      </c>
      <c r="G6" s="25" t="s">
        <v>23</v>
      </c>
      <c r="H6" s="23" t="s">
        <v>19</v>
      </c>
      <c r="I6" s="24">
        <v>3000</v>
      </c>
      <c r="J6" s="24">
        <f t="shared" si="0"/>
        <v>0</v>
      </c>
      <c r="K6" s="44">
        <v>45170</v>
      </c>
      <c r="L6" s="26"/>
    </row>
    <row r="7" s="4" customFormat="1" ht="85" customHeight="1" spans="1:12">
      <c r="A7" s="19">
        <v>4</v>
      </c>
      <c r="B7" s="26" t="s">
        <v>25</v>
      </c>
      <c r="C7" s="23" t="s">
        <v>22</v>
      </c>
      <c r="D7" s="24">
        <v>19084</v>
      </c>
      <c r="E7" s="24">
        <v>0</v>
      </c>
      <c r="F7" s="23" t="s">
        <v>17</v>
      </c>
      <c r="G7" s="25" t="s">
        <v>23</v>
      </c>
      <c r="H7" s="23" t="s">
        <v>19</v>
      </c>
      <c r="I7" s="24">
        <v>19084</v>
      </c>
      <c r="J7" s="24">
        <f t="shared" si="0"/>
        <v>0</v>
      </c>
      <c r="K7" s="44">
        <v>45170</v>
      </c>
      <c r="L7" s="26"/>
    </row>
    <row r="8" s="4" customFormat="1" ht="85" customHeight="1" spans="1:12">
      <c r="A8" s="19">
        <v>5</v>
      </c>
      <c r="B8" s="26" t="s">
        <v>26</v>
      </c>
      <c r="C8" s="23" t="s">
        <v>22</v>
      </c>
      <c r="D8" s="24">
        <v>45302</v>
      </c>
      <c r="E8" s="24">
        <v>49678.8</v>
      </c>
      <c r="F8" s="23" t="s">
        <v>17</v>
      </c>
      <c r="G8" s="25" t="s">
        <v>23</v>
      </c>
      <c r="H8" s="23" t="s">
        <v>19</v>
      </c>
      <c r="I8" s="24">
        <v>94980.8</v>
      </c>
      <c r="J8" s="24">
        <f t="shared" si="0"/>
        <v>0</v>
      </c>
      <c r="K8" s="45" t="s">
        <v>27</v>
      </c>
      <c r="L8" s="26"/>
    </row>
    <row r="9" s="4" customFormat="1" ht="52" customHeight="1" spans="1:12">
      <c r="A9" s="19">
        <v>6</v>
      </c>
      <c r="B9" s="26" t="s">
        <v>28</v>
      </c>
      <c r="C9" s="23" t="s">
        <v>22</v>
      </c>
      <c r="D9" s="24">
        <v>49618.21</v>
      </c>
      <c r="E9" s="24">
        <v>4997.6</v>
      </c>
      <c r="F9" s="23" t="s">
        <v>17</v>
      </c>
      <c r="G9" s="25" t="s">
        <v>23</v>
      </c>
      <c r="H9" s="23" t="s">
        <v>19</v>
      </c>
      <c r="I9" s="24">
        <v>0</v>
      </c>
      <c r="J9" s="24">
        <f t="shared" si="0"/>
        <v>54615.81</v>
      </c>
      <c r="K9" s="45"/>
      <c r="L9" s="36"/>
    </row>
    <row r="10" s="4" customFormat="1" customHeight="1" spans="1:12">
      <c r="A10" s="26">
        <v>7</v>
      </c>
      <c r="B10" s="23" t="s">
        <v>29</v>
      </c>
      <c r="C10" s="23" t="s">
        <v>30</v>
      </c>
      <c r="D10" s="24">
        <v>690</v>
      </c>
      <c r="E10" s="24">
        <v>0</v>
      </c>
      <c r="F10" s="23" t="s">
        <v>31</v>
      </c>
      <c r="G10" s="27" t="s">
        <v>32</v>
      </c>
      <c r="H10" s="23" t="s">
        <v>33</v>
      </c>
      <c r="I10" s="37">
        <v>690</v>
      </c>
      <c r="J10" s="24">
        <f t="shared" si="0"/>
        <v>0</v>
      </c>
      <c r="K10" s="45" t="s">
        <v>34</v>
      </c>
      <c r="L10" s="36"/>
    </row>
    <row r="11" s="4" customFormat="1" customHeight="1" spans="1:12">
      <c r="A11" s="26"/>
      <c r="B11" s="26"/>
      <c r="C11" s="23" t="s">
        <v>35</v>
      </c>
      <c r="D11" s="24">
        <v>120</v>
      </c>
      <c r="E11" s="24">
        <v>0</v>
      </c>
      <c r="F11" s="26"/>
      <c r="G11" s="28"/>
      <c r="H11" s="23" t="s">
        <v>33</v>
      </c>
      <c r="I11" s="37">
        <v>120</v>
      </c>
      <c r="J11" s="24">
        <f t="shared" si="0"/>
        <v>0</v>
      </c>
      <c r="K11" s="45"/>
      <c r="L11" s="36"/>
    </row>
    <row r="12" s="4" customFormat="1" customHeight="1" spans="1:12">
      <c r="A12" s="26"/>
      <c r="B12" s="26"/>
      <c r="C12" s="23" t="s">
        <v>36</v>
      </c>
      <c r="D12" s="24">
        <v>60000</v>
      </c>
      <c r="E12" s="24">
        <v>0</v>
      </c>
      <c r="F12" s="26"/>
      <c r="G12" s="28"/>
      <c r="H12" s="23" t="s">
        <v>33</v>
      </c>
      <c r="I12" s="37">
        <v>60000</v>
      </c>
      <c r="J12" s="24">
        <f t="shared" si="0"/>
        <v>0</v>
      </c>
      <c r="K12" s="45"/>
      <c r="L12" s="36"/>
    </row>
    <row r="13" s="4" customFormat="1" customHeight="1" spans="1:12">
      <c r="A13" s="26"/>
      <c r="B13" s="26"/>
      <c r="C13" s="23" t="s">
        <v>37</v>
      </c>
      <c r="D13" s="24">
        <v>36000</v>
      </c>
      <c r="E13" s="24">
        <v>0</v>
      </c>
      <c r="F13" s="26"/>
      <c r="G13" s="28"/>
      <c r="H13" s="23" t="s">
        <v>33</v>
      </c>
      <c r="I13" s="37">
        <v>36000</v>
      </c>
      <c r="J13" s="24">
        <f t="shared" si="0"/>
        <v>0</v>
      </c>
      <c r="K13" s="45"/>
      <c r="L13" s="36"/>
    </row>
    <row r="14" s="4" customFormat="1" ht="42" customHeight="1" spans="1:12">
      <c r="A14" s="26">
        <v>8</v>
      </c>
      <c r="B14" s="23" t="s">
        <v>38</v>
      </c>
      <c r="C14" s="23" t="s">
        <v>39</v>
      </c>
      <c r="D14" s="24">
        <v>13000</v>
      </c>
      <c r="E14" s="24">
        <v>73450</v>
      </c>
      <c r="F14" s="23" t="s">
        <v>40</v>
      </c>
      <c r="G14" s="27" t="s">
        <v>41</v>
      </c>
      <c r="H14" s="23" t="s">
        <v>42</v>
      </c>
      <c r="I14" s="37">
        <v>86450</v>
      </c>
      <c r="J14" s="24">
        <f t="shared" si="0"/>
        <v>0</v>
      </c>
      <c r="K14" s="45" t="s">
        <v>34</v>
      </c>
      <c r="L14" s="36"/>
    </row>
    <row r="15" s="4" customFormat="1" ht="42" customHeight="1" spans="1:12">
      <c r="A15" s="26"/>
      <c r="B15" s="26"/>
      <c r="C15" s="23" t="s">
        <v>43</v>
      </c>
      <c r="D15" s="24">
        <v>0</v>
      </c>
      <c r="E15" s="24">
        <v>5000</v>
      </c>
      <c r="F15" s="26"/>
      <c r="G15" s="28"/>
      <c r="H15" s="23" t="s">
        <v>42</v>
      </c>
      <c r="I15" s="37">
        <v>5000</v>
      </c>
      <c r="J15" s="24">
        <f t="shared" si="0"/>
        <v>0</v>
      </c>
      <c r="K15" s="45"/>
      <c r="L15" s="36"/>
    </row>
    <row r="16" s="4" customFormat="1" ht="42" customHeight="1" spans="1:12">
      <c r="A16" s="26"/>
      <c r="B16" s="26"/>
      <c r="C16" s="23" t="s">
        <v>44</v>
      </c>
      <c r="D16" s="24">
        <v>80000</v>
      </c>
      <c r="E16" s="24">
        <v>0</v>
      </c>
      <c r="F16" s="26"/>
      <c r="G16" s="28"/>
      <c r="H16" s="23" t="s">
        <v>42</v>
      </c>
      <c r="I16" s="37">
        <v>80000</v>
      </c>
      <c r="J16" s="24">
        <f t="shared" si="0"/>
        <v>0</v>
      </c>
      <c r="K16" s="45"/>
      <c r="L16" s="36"/>
    </row>
    <row r="17" s="4" customFormat="1" ht="42" customHeight="1" spans="1:12">
      <c r="A17" s="26"/>
      <c r="B17" s="26"/>
      <c r="C17" s="23" t="s">
        <v>45</v>
      </c>
      <c r="D17" s="24">
        <v>0</v>
      </c>
      <c r="E17" s="24">
        <v>30000</v>
      </c>
      <c r="F17" s="26"/>
      <c r="G17" s="28"/>
      <c r="H17" s="23" t="s">
        <v>42</v>
      </c>
      <c r="I17" s="37">
        <v>30000</v>
      </c>
      <c r="J17" s="24">
        <f t="shared" si="0"/>
        <v>0</v>
      </c>
      <c r="K17" s="45"/>
      <c r="L17" s="36"/>
    </row>
    <row r="18" s="4" customFormat="1" ht="42" customHeight="1" spans="1:12">
      <c r="A18" s="26"/>
      <c r="B18" s="26"/>
      <c r="C18" s="23" t="s">
        <v>46</v>
      </c>
      <c r="D18" s="24">
        <v>0</v>
      </c>
      <c r="E18" s="24">
        <v>30000</v>
      </c>
      <c r="F18" s="26"/>
      <c r="G18" s="28"/>
      <c r="H18" s="23" t="s">
        <v>42</v>
      </c>
      <c r="I18" s="37">
        <v>30000</v>
      </c>
      <c r="J18" s="24">
        <f t="shared" si="0"/>
        <v>0</v>
      </c>
      <c r="K18" s="45"/>
      <c r="L18" s="36"/>
    </row>
    <row r="19" s="4" customFormat="1" ht="42" customHeight="1" spans="1:12">
      <c r="A19" s="26"/>
      <c r="B19" s="26"/>
      <c r="C19" s="23" t="s">
        <v>47</v>
      </c>
      <c r="D19" s="24">
        <v>0</v>
      </c>
      <c r="E19" s="24">
        <v>8000</v>
      </c>
      <c r="F19" s="26"/>
      <c r="G19" s="28"/>
      <c r="H19" s="23" t="s">
        <v>42</v>
      </c>
      <c r="I19" s="37">
        <v>8000</v>
      </c>
      <c r="J19" s="24">
        <f t="shared" si="0"/>
        <v>0</v>
      </c>
      <c r="K19" s="45"/>
      <c r="L19" s="36"/>
    </row>
    <row r="20" s="4" customFormat="1" ht="42" customHeight="1" spans="1:12">
      <c r="A20" s="26"/>
      <c r="B20" s="26"/>
      <c r="C20" s="23" t="s">
        <v>48</v>
      </c>
      <c r="D20" s="24">
        <v>20000</v>
      </c>
      <c r="E20" s="24">
        <v>0</v>
      </c>
      <c r="F20" s="26"/>
      <c r="G20" s="28"/>
      <c r="H20" s="23" t="s">
        <v>42</v>
      </c>
      <c r="I20" s="37">
        <v>20000</v>
      </c>
      <c r="J20" s="24">
        <f t="shared" si="0"/>
        <v>0</v>
      </c>
      <c r="K20" s="45"/>
      <c r="L20" s="36"/>
    </row>
    <row r="21" s="4" customFormat="1" ht="42" customHeight="1" spans="1:12">
      <c r="A21" s="26"/>
      <c r="B21" s="26"/>
      <c r="C21" s="23" t="s">
        <v>49</v>
      </c>
      <c r="D21" s="24">
        <v>0</v>
      </c>
      <c r="E21" s="24">
        <v>20000</v>
      </c>
      <c r="F21" s="26"/>
      <c r="G21" s="28"/>
      <c r="H21" s="23" t="s">
        <v>42</v>
      </c>
      <c r="I21" s="37">
        <v>20000</v>
      </c>
      <c r="J21" s="24">
        <f t="shared" si="0"/>
        <v>0</v>
      </c>
      <c r="K21" s="45"/>
      <c r="L21" s="36"/>
    </row>
    <row r="22" s="4" customFormat="1" ht="42" customHeight="1" spans="1:12">
      <c r="A22" s="26"/>
      <c r="B22" s="26"/>
      <c r="C22" s="23" t="s">
        <v>50</v>
      </c>
      <c r="D22" s="24">
        <v>0</v>
      </c>
      <c r="E22" s="24">
        <v>100263</v>
      </c>
      <c r="F22" s="26"/>
      <c r="G22" s="28"/>
      <c r="H22" s="23" t="s">
        <v>42</v>
      </c>
      <c r="I22" s="37">
        <v>100263</v>
      </c>
      <c r="J22" s="24">
        <f t="shared" si="0"/>
        <v>0</v>
      </c>
      <c r="K22" s="45"/>
      <c r="L22" s="36"/>
    </row>
    <row r="23" s="4" customFormat="1" ht="42" customHeight="1" spans="1:12">
      <c r="A23" s="26"/>
      <c r="B23" s="26"/>
      <c r="C23" s="23" t="s">
        <v>51</v>
      </c>
      <c r="D23" s="24">
        <v>0</v>
      </c>
      <c r="E23" s="24">
        <v>6000</v>
      </c>
      <c r="F23" s="26"/>
      <c r="G23" s="28"/>
      <c r="H23" s="23" t="s">
        <v>42</v>
      </c>
      <c r="I23" s="37">
        <v>6000</v>
      </c>
      <c r="J23" s="24">
        <f t="shared" si="0"/>
        <v>0</v>
      </c>
      <c r="K23" s="45"/>
      <c r="L23" s="36"/>
    </row>
    <row r="24" s="4" customFormat="1" ht="42" customHeight="1" spans="1:12">
      <c r="A24" s="26"/>
      <c r="B24" s="26"/>
      <c r="C24" s="23" t="s">
        <v>52</v>
      </c>
      <c r="D24" s="24">
        <v>0</v>
      </c>
      <c r="E24" s="24">
        <v>30000</v>
      </c>
      <c r="F24" s="26"/>
      <c r="G24" s="28"/>
      <c r="H24" s="23" t="s">
        <v>42</v>
      </c>
      <c r="I24" s="37">
        <v>30000</v>
      </c>
      <c r="J24" s="24">
        <f t="shared" si="0"/>
        <v>0</v>
      </c>
      <c r="K24" s="45"/>
      <c r="L24" s="36"/>
    </row>
    <row r="25" s="4" customFormat="1" ht="42" customHeight="1" spans="1:12">
      <c r="A25" s="26">
        <v>9</v>
      </c>
      <c r="B25" s="23" t="s">
        <v>53</v>
      </c>
      <c r="C25" s="23" t="s">
        <v>30</v>
      </c>
      <c r="D25" s="24">
        <v>0</v>
      </c>
      <c r="E25" s="24">
        <v>400</v>
      </c>
      <c r="F25" s="23" t="s">
        <v>54</v>
      </c>
      <c r="G25" s="27" t="s">
        <v>55</v>
      </c>
      <c r="H25" s="23" t="s">
        <v>56</v>
      </c>
      <c r="I25" s="37">
        <v>400</v>
      </c>
      <c r="J25" s="24">
        <f t="shared" ref="J25:J31" si="1">D25+E25-I25</f>
        <v>0</v>
      </c>
      <c r="K25" s="46">
        <v>45232</v>
      </c>
      <c r="L25" s="36"/>
    </row>
    <row r="26" s="4" customFormat="1" ht="42" customHeight="1" spans="1:12">
      <c r="A26" s="29">
        <v>10</v>
      </c>
      <c r="B26" s="30" t="s">
        <v>57</v>
      </c>
      <c r="C26" s="23" t="s">
        <v>39</v>
      </c>
      <c r="D26" s="24">
        <v>0</v>
      </c>
      <c r="E26" s="24">
        <v>100000</v>
      </c>
      <c r="F26" s="30" t="s">
        <v>58</v>
      </c>
      <c r="G26" s="31" t="s">
        <v>59</v>
      </c>
      <c r="H26" s="23" t="s">
        <v>56</v>
      </c>
      <c r="I26" s="37">
        <v>100000</v>
      </c>
      <c r="J26" s="24">
        <f t="shared" si="1"/>
        <v>0</v>
      </c>
      <c r="K26" s="46" t="s">
        <v>60</v>
      </c>
      <c r="L26" s="36"/>
    </row>
    <row r="27" s="4" customFormat="1" ht="42" customHeight="1" spans="1:12">
      <c r="A27" s="32"/>
      <c r="B27" s="32"/>
      <c r="C27" s="23" t="s">
        <v>35</v>
      </c>
      <c r="D27" s="24">
        <v>0</v>
      </c>
      <c r="E27" s="24">
        <v>15000</v>
      </c>
      <c r="F27" s="32"/>
      <c r="G27" s="33"/>
      <c r="H27" s="23" t="s">
        <v>56</v>
      </c>
      <c r="I27" s="37">
        <v>15000</v>
      </c>
      <c r="J27" s="24">
        <f t="shared" si="1"/>
        <v>0</v>
      </c>
      <c r="K27" s="47"/>
      <c r="L27" s="36"/>
    </row>
    <row r="28" s="4" customFormat="1" ht="42" customHeight="1" spans="1:12">
      <c r="A28" s="32"/>
      <c r="B28" s="32"/>
      <c r="C28" s="23" t="s">
        <v>61</v>
      </c>
      <c r="D28" s="24">
        <v>0</v>
      </c>
      <c r="E28" s="24">
        <v>1950</v>
      </c>
      <c r="F28" s="32"/>
      <c r="G28" s="33"/>
      <c r="H28" s="23" t="s">
        <v>56</v>
      </c>
      <c r="I28" s="37">
        <v>1950</v>
      </c>
      <c r="J28" s="24">
        <f t="shared" si="1"/>
        <v>0</v>
      </c>
      <c r="K28" s="47"/>
      <c r="L28" s="36"/>
    </row>
    <row r="29" s="4" customFormat="1" ht="42" customHeight="1" spans="1:12">
      <c r="A29" s="32"/>
      <c r="B29" s="32"/>
      <c r="C29" s="23" t="s">
        <v>62</v>
      </c>
      <c r="D29" s="24">
        <v>0</v>
      </c>
      <c r="E29" s="24">
        <v>100000</v>
      </c>
      <c r="F29" s="32"/>
      <c r="G29" s="33"/>
      <c r="H29" s="23" t="s">
        <v>56</v>
      </c>
      <c r="I29" s="37">
        <v>100000</v>
      </c>
      <c r="J29" s="24">
        <f t="shared" si="1"/>
        <v>0</v>
      </c>
      <c r="K29" s="47"/>
      <c r="L29" s="36"/>
    </row>
    <row r="30" s="4" customFormat="1" ht="42" customHeight="1" spans="1:12">
      <c r="A30" s="32"/>
      <c r="B30" s="32"/>
      <c r="C30" s="23" t="s">
        <v>63</v>
      </c>
      <c r="D30" s="24">
        <v>0</v>
      </c>
      <c r="E30" s="24">
        <v>117284.6</v>
      </c>
      <c r="F30" s="32"/>
      <c r="G30" s="33"/>
      <c r="H30" s="23" t="s">
        <v>56</v>
      </c>
      <c r="I30" s="37">
        <v>117284.6</v>
      </c>
      <c r="J30" s="24">
        <f t="shared" si="1"/>
        <v>0</v>
      </c>
      <c r="K30" s="47"/>
      <c r="L30" s="36"/>
    </row>
    <row r="31" s="4" customFormat="1" ht="42" customHeight="1" spans="1:12">
      <c r="A31" s="34"/>
      <c r="B31" s="34"/>
      <c r="C31" s="23" t="s">
        <v>22</v>
      </c>
      <c r="D31" s="24">
        <v>0</v>
      </c>
      <c r="E31" s="24">
        <v>61132.99</v>
      </c>
      <c r="F31" s="34"/>
      <c r="G31" s="35"/>
      <c r="H31" s="23" t="s">
        <v>56</v>
      </c>
      <c r="I31" s="37">
        <v>61132.99</v>
      </c>
      <c r="J31" s="24">
        <f t="shared" si="1"/>
        <v>0</v>
      </c>
      <c r="K31" s="47"/>
      <c r="L31" s="36"/>
    </row>
    <row r="32" s="4" customFormat="1" customHeight="1" spans="1:12">
      <c r="A32" s="26">
        <v>11</v>
      </c>
      <c r="B32" s="23" t="s">
        <v>64</v>
      </c>
      <c r="C32" s="36" t="s">
        <v>65</v>
      </c>
      <c r="D32" s="24">
        <v>500</v>
      </c>
      <c r="E32" s="37">
        <v>0</v>
      </c>
      <c r="F32" s="23" t="s">
        <v>17</v>
      </c>
      <c r="G32" s="27" t="s">
        <v>23</v>
      </c>
      <c r="H32" s="23" t="s">
        <v>19</v>
      </c>
      <c r="I32" s="37">
        <v>500</v>
      </c>
      <c r="J32" s="24">
        <f t="shared" ref="J32:J53" si="2">D32+E32-I32</f>
        <v>0</v>
      </c>
      <c r="K32" s="46">
        <v>45170</v>
      </c>
      <c r="L32" s="26"/>
    </row>
    <row r="33" s="4" customFormat="1" ht="32" customHeight="1" spans="1:12">
      <c r="A33" s="26"/>
      <c r="B33" s="38"/>
      <c r="C33" s="36" t="s">
        <v>66</v>
      </c>
      <c r="D33" s="24">
        <v>600</v>
      </c>
      <c r="E33" s="24">
        <v>0</v>
      </c>
      <c r="F33" s="26"/>
      <c r="G33" s="28"/>
      <c r="H33" s="23" t="s">
        <v>19</v>
      </c>
      <c r="I33" s="24">
        <v>600</v>
      </c>
      <c r="J33" s="24">
        <f t="shared" si="2"/>
        <v>0</v>
      </c>
      <c r="K33" s="48"/>
      <c r="L33" s="26"/>
    </row>
    <row r="34" s="4" customFormat="1" customHeight="1" spans="1:12">
      <c r="A34" s="26">
        <v>12</v>
      </c>
      <c r="B34" s="26" t="s">
        <v>67</v>
      </c>
      <c r="C34" s="26" t="s">
        <v>68</v>
      </c>
      <c r="D34" s="24">
        <v>0</v>
      </c>
      <c r="E34" s="24">
        <v>120000</v>
      </c>
      <c r="F34" s="23" t="s">
        <v>69</v>
      </c>
      <c r="G34" s="27" t="s">
        <v>70</v>
      </c>
      <c r="H34" s="23" t="s">
        <v>71</v>
      </c>
      <c r="I34" s="37">
        <v>120000</v>
      </c>
      <c r="J34" s="24">
        <f t="shared" si="2"/>
        <v>0</v>
      </c>
      <c r="K34" s="45" t="s">
        <v>34</v>
      </c>
      <c r="L34" s="26"/>
    </row>
    <row r="35" s="4" customFormat="1" customHeight="1" spans="1:12">
      <c r="A35" s="26"/>
      <c r="B35" s="26"/>
      <c r="C35" s="23" t="s">
        <v>72</v>
      </c>
      <c r="D35" s="24">
        <v>0</v>
      </c>
      <c r="E35" s="24">
        <v>30000</v>
      </c>
      <c r="F35" s="26"/>
      <c r="G35" s="28"/>
      <c r="H35" s="23" t="s">
        <v>71</v>
      </c>
      <c r="I35" s="37">
        <v>30000</v>
      </c>
      <c r="J35" s="24">
        <f t="shared" si="2"/>
        <v>0</v>
      </c>
      <c r="K35" s="45"/>
      <c r="L35" s="26"/>
    </row>
    <row r="36" s="4" customFormat="1" customHeight="1" spans="1:12">
      <c r="A36" s="26"/>
      <c r="B36" s="26"/>
      <c r="C36" s="23" t="s">
        <v>73</v>
      </c>
      <c r="D36" s="24">
        <v>10000</v>
      </c>
      <c r="E36" s="24">
        <v>0</v>
      </c>
      <c r="F36" s="26"/>
      <c r="G36" s="28"/>
      <c r="H36" s="23" t="s">
        <v>71</v>
      </c>
      <c r="I36" s="37">
        <v>10000</v>
      </c>
      <c r="J36" s="24">
        <f t="shared" si="2"/>
        <v>0</v>
      </c>
      <c r="K36" s="45"/>
      <c r="L36" s="26"/>
    </row>
    <row r="37" s="4" customFormat="1" customHeight="1" spans="1:12">
      <c r="A37" s="26"/>
      <c r="B37" s="26"/>
      <c r="C37" s="23" t="s">
        <v>46</v>
      </c>
      <c r="D37" s="24">
        <v>0</v>
      </c>
      <c r="E37" s="24">
        <v>5000</v>
      </c>
      <c r="F37" s="26"/>
      <c r="G37" s="28"/>
      <c r="H37" s="23" t="s">
        <v>71</v>
      </c>
      <c r="I37" s="37">
        <v>5000</v>
      </c>
      <c r="J37" s="24">
        <f t="shared" si="2"/>
        <v>0</v>
      </c>
      <c r="K37" s="45"/>
      <c r="L37" s="26"/>
    </row>
    <row r="38" s="4" customFormat="1" customHeight="1" spans="1:12">
      <c r="A38" s="26"/>
      <c r="B38" s="26"/>
      <c r="C38" s="23" t="s">
        <v>74</v>
      </c>
      <c r="D38" s="24">
        <v>0</v>
      </c>
      <c r="E38" s="24">
        <v>325000</v>
      </c>
      <c r="F38" s="26"/>
      <c r="G38" s="28"/>
      <c r="H38" s="23" t="s">
        <v>71</v>
      </c>
      <c r="I38" s="37">
        <v>325000</v>
      </c>
      <c r="J38" s="24">
        <f t="shared" si="2"/>
        <v>0</v>
      </c>
      <c r="K38" s="45"/>
      <c r="L38" s="26"/>
    </row>
    <row r="39" s="4" customFormat="1" customHeight="1" spans="1:12">
      <c r="A39" s="26"/>
      <c r="B39" s="26"/>
      <c r="C39" s="23" t="s">
        <v>36</v>
      </c>
      <c r="D39" s="24">
        <v>0</v>
      </c>
      <c r="E39" s="24">
        <v>20000</v>
      </c>
      <c r="F39" s="26"/>
      <c r="G39" s="28"/>
      <c r="H39" s="23" t="s">
        <v>71</v>
      </c>
      <c r="I39" s="37">
        <v>20000</v>
      </c>
      <c r="J39" s="24">
        <f t="shared" si="2"/>
        <v>0</v>
      </c>
      <c r="K39" s="45"/>
      <c r="L39" s="26"/>
    </row>
    <row r="40" s="4" customFormat="1" customHeight="1" spans="1:12">
      <c r="A40" s="26"/>
      <c r="B40" s="26"/>
      <c r="C40" s="23" t="s">
        <v>75</v>
      </c>
      <c r="D40" s="24">
        <v>10000</v>
      </c>
      <c r="E40" s="24">
        <v>0</v>
      </c>
      <c r="F40" s="26"/>
      <c r="G40" s="28"/>
      <c r="H40" s="23" t="s">
        <v>71</v>
      </c>
      <c r="I40" s="37">
        <v>10000</v>
      </c>
      <c r="J40" s="24">
        <f t="shared" si="2"/>
        <v>0</v>
      </c>
      <c r="K40" s="45"/>
      <c r="L40" s="26"/>
    </row>
    <row r="41" s="4" customFormat="1" customHeight="1" spans="1:12">
      <c r="A41" s="26"/>
      <c r="B41" s="26"/>
      <c r="C41" s="23" t="s">
        <v>50</v>
      </c>
      <c r="D41" s="24">
        <v>0</v>
      </c>
      <c r="E41" s="24">
        <v>170980</v>
      </c>
      <c r="F41" s="26"/>
      <c r="G41" s="28"/>
      <c r="H41" s="23" t="s">
        <v>71</v>
      </c>
      <c r="I41" s="37">
        <v>170980</v>
      </c>
      <c r="J41" s="24">
        <f t="shared" si="2"/>
        <v>0</v>
      </c>
      <c r="K41" s="45"/>
      <c r="L41" s="26"/>
    </row>
    <row r="42" s="4" customFormat="1" customHeight="1" spans="1:12">
      <c r="A42" s="26"/>
      <c r="B42" s="26"/>
      <c r="C42" s="26" t="s">
        <v>76</v>
      </c>
      <c r="D42" s="24">
        <v>0</v>
      </c>
      <c r="E42" s="24">
        <v>250000</v>
      </c>
      <c r="F42" s="26"/>
      <c r="G42" s="28"/>
      <c r="H42" s="23" t="s">
        <v>71</v>
      </c>
      <c r="I42" s="37">
        <v>250000</v>
      </c>
      <c r="J42" s="24">
        <f t="shared" si="2"/>
        <v>0</v>
      </c>
      <c r="K42" s="45"/>
      <c r="L42" s="26"/>
    </row>
    <row r="43" s="4" customFormat="1" customHeight="1" spans="1:12">
      <c r="A43" s="29">
        <v>13</v>
      </c>
      <c r="B43" s="29" t="s">
        <v>77</v>
      </c>
      <c r="C43" s="23" t="s">
        <v>78</v>
      </c>
      <c r="D43" s="24">
        <v>100000</v>
      </c>
      <c r="E43" s="24">
        <v>0</v>
      </c>
      <c r="F43" s="30" t="s">
        <v>79</v>
      </c>
      <c r="G43" s="31" t="s">
        <v>55</v>
      </c>
      <c r="H43" s="23" t="s">
        <v>56</v>
      </c>
      <c r="I43" s="24">
        <v>100000</v>
      </c>
      <c r="J43" s="24">
        <f t="shared" si="2"/>
        <v>0</v>
      </c>
      <c r="K43" s="45"/>
      <c r="L43" s="26"/>
    </row>
    <row r="44" s="5" customFormat="1" customHeight="1" spans="1:13">
      <c r="A44" s="34"/>
      <c r="B44" s="34"/>
      <c r="C44" s="23" t="s">
        <v>22</v>
      </c>
      <c r="D44" s="24">
        <v>0</v>
      </c>
      <c r="E44" s="24">
        <v>300</v>
      </c>
      <c r="F44" s="34"/>
      <c r="G44" s="35"/>
      <c r="H44" s="23" t="s">
        <v>56</v>
      </c>
      <c r="I44" s="24">
        <v>300</v>
      </c>
      <c r="J44" s="24">
        <f t="shared" si="2"/>
        <v>0</v>
      </c>
      <c r="K44" s="45"/>
      <c r="L44" s="26"/>
      <c r="M44" s="4"/>
    </row>
    <row r="45" s="4" customFormat="1" customHeight="1" spans="1:12">
      <c r="A45" s="26">
        <v>14</v>
      </c>
      <c r="B45" s="23" t="s">
        <v>80</v>
      </c>
      <c r="C45" s="23" t="s">
        <v>81</v>
      </c>
      <c r="D45" s="24">
        <v>0</v>
      </c>
      <c r="E45" s="37">
        <v>35000</v>
      </c>
      <c r="F45" s="23" t="s">
        <v>82</v>
      </c>
      <c r="G45" s="27" t="s">
        <v>83</v>
      </c>
      <c r="H45" s="23" t="s">
        <v>84</v>
      </c>
      <c r="I45" s="37">
        <v>35000</v>
      </c>
      <c r="J45" s="24">
        <f t="shared" si="2"/>
        <v>0</v>
      </c>
      <c r="K45" s="45">
        <v>45236</v>
      </c>
      <c r="L45" s="26"/>
    </row>
    <row r="46" s="4" customFormat="1" ht="63" customHeight="1" spans="1:12">
      <c r="A46" s="26">
        <v>15</v>
      </c>
      <c r="B46" s="23" t="s">
        <v>85</v>
      </c>
      <c r="C46" s="23" t="s">
        <v>22</v>
      </c>
      <c r="D46" s="24">
        <v>45439.96</v>
      </c>
      <c r="E46" s="37">
        <v>9558.13</v>
      </c>
      <c r="F46" s="23" t="s">
        <v>86</v>
      </c>
      <c r="G46" s="25" t="s">
        <v>23</v>
      </c>
      <c r="H46" s="23" t="s">
        <v>19</v>
      </c>
      <c r="I46" s="37">
        <v>28817</v>
      </c>
      <c r="J46" s="24">
        <f t="shared" si="2"/>
        <v>26181.09</v>
      </c>
      <c r="K46" s="45" t="s">
        <v>34</v>
      </c>
      <c r="L46" s="36"/>
    </row>
    <row r="47" s="4" customFormat="1" ht="42" customHeight="1" spans="1:12">
      <c r="A47" s="26">
        <v>16</v>
      </c>
      <c r="B47" s="26" t="s">
        <v>87</v>
      </c>
      <c r="C47" s="23" t="s">
        <v>30</v>
      </c>
      <c r="D47" s="24">
        <v>0</v>
      </c>
      <c r="E47" s="37">
        <v>15000</v>
      </c>
      <c r="F47" s="23" t="s">
        <v>40</v>
      </c>
      <c r="G47" s="27" t="s">
        <v>41</v>
      </c>
      <c r="H47" s="23" t="s">
        <v>42</v>
      </c>
      <c r="I47" s="37">
        <v>15000</v>
      </c>
      <c r="J47" s="24">
        <f t="shared" si="2"/>
        <v>0</v>
      </c>
      <c r="K47" s="45">
        <v>45264</v>
      </c>
      <c r="L47" s="36"/>
    </row>
    <row r="48" s="4" customFormat="1" customHeight="1" spans="1:12">
      <c r="A48" s="26"/>
      <c r="B48" s="26"/>
      <c r="C48" s="26"/>
      <c r="D48" s="24"/>
      <c r="E48" s="24"/>
      <c r="F48" s="26"/>
      <c r="G48" s="39"/>
      <c r="H48" s="26"/>
      <c r="I48" s="24"/>
      <c r="J48" s="24"/>
      <c r="K48" s="45"/>
      <c r="L48" s="26"/>
    </row>
    <row r="49" s="6" customFormat="1" customHeight="1" spans="1:12">
      <c r="A49" s="40" t="s">
        <v>88</v>
      </c>
      <c r="B49" s="41"/>
      <c r="C49" s="41"/>
      <c r="D49" s="24">
        <f t="shared" ref="D49:J49" si="3">SUM(D4:D48)</f>
        <v>521996.23</v>
      </c>
      <c r="E49" s="24">
        <f t="shared" si="3"/>
        <v>1734914.01</v>
      </c>
      <c r="F49" s="41"/>
      <c r="G49" s="42"/>
      <c r="H49" s="41"/>
      <c r="I49" s="24">
        <f t="shared" si="3"/>
        <v>2148930.96</v>
      </c>
      <c r="J49" s="24">
        <f t="shared" si="3"/>
        <v>107979.28</v>
      </c>
      <c r="K49" s="49"/>
      <c r="L49" s="41"/>
    </row>
  </sheetData>
  <autoFilter ref="A3:M49">
    <extLst/>
  </autoFilter>
  <mergeCells count="32">
    <mergeCell ref="A1:L1"/>
    <mergeCell ref="A2:E2"/>
    <mergeCell ref="A49:B49"/>
    <mergeCell ref="A10:A13"/>
    <mergeCell ref="A14:A24"/>
    <mergeCell ref="A26:A31"/>
    <mergeCell ref="A32:A33"/>
    <mergeCell ref="A34:A42"/>
    <mergeCell ref="A43:A44"/>
    <mergeCell ref="B10:B13"/>
    <mergeCell ref="B14:B24"/>
    <mergeCell ref="B26:B31"/>
    <mergeCell ref="B32:B33"/>
    <mergeCell ref="B34:B42"/>
    <mergeCell ref="B43:B44"/>
    <mergeCell ref="F10:F13"/>
    <mergeCell ref="F14:F24"/>
    <mergeCell ref="F26:F31"/>
    <mergeCell ref="F32:F33"/>
    <mergeCell ref="F34:F42"/>
    <mergeCell ref="F43:F44"/>
    <mergeCell ref="G10:G13"/>
    <mergeCell ref="G14:G24"/>
    <mergeCell ref="G26:G31"/>
    <mergeCell ref="G32:G33"/>
    <mergeCell ref="G34:G42"/>
    <mergeCell ref="G43:G44"/>
    <mergeCell ref="K10:K13"/>
    <mergeCell ref="K14:K24"/>
    <mergeCell ref="K26:K31"/>
    <mergeCell ref="K32:K33"/>
    <mergeCell ref="K34:K42"/>
  </mergeCells>
  <pageMargins left="0.15625" right="0.0388888888888889" top="0.275" bottom="0.15625" header="0.297916666666667" footer="0.15625"/>
  <pageSetup paperSize="9" scale="3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2020-04-26T00:46:00Z</dcterms:created>
  <dcterms:modified xsi:type="dcterms:W3CDTF">2024-04-25T01:57:02Z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68B7EECE73A24696AF1A25E59D7E7CAB</vt:lpwstr>
  </property>
</Properties>
</file>