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苏典乡" sheetId="2" r:id="rId1"/>
  </sheets>
  <calcPr calcId="144525"/>
</workbook>
</file>

<file path=xl/sharedStrings.xml><?xml version="1.0" encoding="utf-8"?>
<sst xmlns="http://schemas.openxmlformats.org/spreadsheetml/2006/main" count="99" uniqueCount="66">
  <si>
    <t>盈江县苏典乡统筹整合财政涉农资金安排第一批脱贫攻坚项目明细表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</si>
  <si>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</si>
  <si>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</si>
  <si>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</si>
  <si>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</si>
  <si>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</si>
  <si>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t>计划总投资（万元）</t>
  </si>
  <si>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</si>
  <si>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</si>
  <si>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</si>
  <si>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</si>
  <si>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</si>
  <si>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</si>
  <si>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</si>
  <si>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t>整合财政涉农资金投入情况（万元）</t>
  </si>
  <si>
    <r>
      <rPr>
        <b/>
        <sz val="10"/>
        <color indexed="8"/>
        <rFont val="方正仿宋_GBK"/>
        <charset val="134"/>
      </rPr>
      <t>金融资金投入</t>
    </r>
  </si>
  <si>
    <t>社会资金投入</t>
  </si>
  <si>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</si>
  <si>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</si>
  <si>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</si>
  <si>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</si>
  <si>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</si>
  <si>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</si>
  <si>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</si>
  <si>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</si>
  <si>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r>
      <rPr>
        <b/>
        <sz val="10"/>
        <color rgb="FF000000"/>
        <rFont val="方正仿宋_GBK"/>
        <charset val="0"/>
      </rPr>
      <t>一</t>
    </r>
  </si>
  <si>
    <r>
      <rPr>
        <b/>
        <sz val="10"/>
        <color indexed="8"/>
        <rFont val="方正仿宋_GBK"/>
        <charset val="134"/>
      </rPr>
      <t>基础设施</t>
    </r>
  </si>
  <si>
    <t>苏典乡茅草村木龙河村民小组村内道路硬化建设项目</t>
  </si>
  <si>
    <t>苏典乡茅草村</t>
  </si>
  <si>
    <r>
      <rPr>
        <sz val="9"/>
        <rFont val="宋体"/>
        <charset val="134"/>
      </rPr>
      <t>道路硬化，主路长</t>
    </r>
    <r>
      <rPr>
        <sz val="9"/>
        <rFont val="Times New Roman"/>
        <charset val="0"/>
      </rPr>
      <t>1450</t>
    </r>
    <r>
      <rPr>
        <sz val="9"/>
        <rFont val="宋体"/>
        <charset val="134"/>
      </rPr>
      <t>米宽</t>
    </r>
    <r>
      <rPr>
        <sz val="9"/>
        <rFont val="Times New Roman"/>
        <charset val="0"/>
      </rPr>
      <t>4.5</t>
    </r>
    <r>
      <rPr>
        <sz val="9"/>
        <rFont val="宋体"/>
        <charset val="134"/>
      </rPr>
      <t>米、岔路长</t>
    </r>
    <r>
      <rPr>
        <sz val="9"/>
        <rFont val="Times New Roman"/>
        <charset val="0"/>
      </rPr>
      <t>277</t>
    </r>
    <r>
      <rPr>
        <sz val="9"/>
        <rFont val="宋体"/>
        <charset val="134"/>
      </rPr>
      <t>宽</t>
    </r>
    <r>
      <rPr>
        <sz val="9"/>
        <rFont val="Times New Roman"/>
        <charset val="0"/>
      </rPr>
      <t>3.5</t>
    </r>
    <r>
      <rPr>
        <sz val="9"/>
        <rFont val="宋体"/>
        <charset val="134"/>
      </rPr>
      <t>米；</t>
    </r>
    <r>
      <rPr>
        <sz val="9"/>
        <rFont val="Times New Roman"/>
        <charset val="0"/>
      </rPr>
      <t>φ300</t>
    </r>
    <r>
      <rPr>
        <sz val="9"/>
        <rFont val="宋体"/>
        <charset val="134"/>
      </rPr>
      <t>涵管</t>
    </r>
    <r>
      <rPr>
        <sz val="9"/>
        <rFont val="Times New Roman"/>
        <charset val="0"/>
      </rPr>
      <t>50</t>
    </r>
    <r>
      <rPr>
        <sz val="9"/>
        <rFont val="宋体"/>
        <charset val="134"/>
      </rPr>
      <t>米，水沟（</t>
    </r>
    <r>
      <rPr>
        <sz val="9"/>
        <rFont val="Times New Roman"/>
        <charset val="0"/>
      </rPr>
      <t>300*300</t>
    </r>
    <r>
      <rPr>
        <sz val="9"/>
        <rFont val="宋体"/>
        <charset val="134"/>
      </rPr>
      <t>）</t>
    </r>
    <r>
      <rPr>
        <sz val="9"/>
        <rFont val="Times New Roman"/>
        <charset val="0"/>
      </rPr>
      <t>500</t>
    </r>
    <r>
      <rPr>
        <sz val="9"/>
        <rFont val="宋体"/>
        <charset val="134"/>
      </rPr>
      <t>米，挡土墙</t>
    </r>
    <r>
      <rPr>
        <sz val="9"/>
        <rFont val="Times New Roman"/>
        <charset val="0"/>
      </rPr>
      <t>31.5</t>
    </r>
    <r>
      <rPr>
        <sz val="9"/>
        <rFont val="宋体"/>
        <charset val="134"/>
      </rPr>
      <t>立方米。</t>
    </r>
  </si>
  <si>
    <t>2019.1-2019.12</t>
  </si>
  <si>
    <t>改善村居环境</t>
  </si>
  <si>
    <t>苏典乡人民政府</t>
  </si>
  <si>
    <t>县财政局</t>
  </si>
  <si>
    <t>苏典乡勐噶村新文寨村民小组村内道路硬化建设项目</t>
  </si>
  <si>
    <t>勐噶村新文寨村民小组</t>
  </si>
  <si>
    <r>
      <rPr>
        <sz val="9"/>
        <rFont val="宋体"/>
        <charset val="134"/>
      </rPr>
      <t>整齐块石路面硬化</t>
    </r>
    <r>
      <rPr>
        <sz val="9"/>
        <rFont val="Times New Roman"/>
        <charset val="0"/>
      </rPr>
      <t>8050</t>
    </r>
    <r>
      <rPr>
        <sz val="9"/>
        <rFont val="宋体"/>
        <charset val="134"/>
      </rPr>
      <t>平方米；毛石挡墙支砌</t>
    </r>
    <r>
      <rPr>
        <sz val="9"/>
        <rFont val="Times New Roman"/>
        <charset val="0"/>
      </rPr>
      <t>120立方米，现浇排水沟828米，混凝土路肩643.5立方米；盖板涵3座共61.2平方米，DN400混凝土涵管70米。</t>
    </r>
  </si>
  <si>
    <t>苏典苏典村村腊马河村民小组村内道路硬化建设项目</t>
  </si>
  <si>
    <t>苏典乡腊马河村民小组</t>
  </si>
  <si>
    <r>
      <rPr>
        <sz val="9"/>
        <rFont val="宋体"/>
        <charset val="134"/>
      </rPr>
      <t>整齐块石路面硬化</t>
    </r>
    <r>
      <rPr>
        <sz val="9"/>
        <rFont val="Times New Roman"/>
        <charset val="0"/>
      </rPr>
      <t>9153.5</t>
    </r>
    <r>
      <rPr>
        <sz val="9"/>
        <rFont val="宋体"/>
        <charset val="134"/>
      </rPr>
      <t>平方米；现浇混凝土路肩</t>
    </r>
    <r>
      <rPr>
        <sz val="9"/>
        <rFont val="Times New Roman"/>
        <charset val="0"/>
      </rPr>
      <t>446.2</t>
    </r>
    <r>
      <rPr>
        <sz val="9"/>
        <rFont val="宋体"/>
        <charset val="134"/>
      </rPr>
      <t>立方米，现浇排水沟</t>
    </r>
    <r>
      <rPr>
        <sz val="9"/>
        <rFont val="Times New Roman"/>
        <charset val="0"/>
      </rPr>
      <t>801</t>
    </r>
    <r>
      <rPr>
        <sz val="9"/>
        <rFont val="宋体"/>
        <charset val="134"/>
      </rPr>
      <t>米，砂夹石回填</t>
    </r>
    <r>
      <rPr>
        <sz val="9"/>
        <rFont val="Times New Roman"/>
        <charset val="0"/>
      </rPr>
      <t>1450</t>
    </r>
    <r>
      <rPr>
        <sz val="9"/>
        <rFont val="宋体"/>
        <charset val="134"/>
      </rPr>
      <t>立方米，毛石挡土墙</t>
    </r>
    <r>
      <rPr>
        <sz val="9"/>
        <rFont val="Times New Roman"/>
        <charset val="0"/>
      </rPr>
      <t>120</t>
    </r>
    <r>
      <rPr>
        <sz val="9"/>
        <rFont val="宋体"/>
        <charset val="134"/>
      </rPr>
      <t>立方米，</t>
    </r>
    <r>
      <rPr>
        <sz val="9"/>
        <rFont val="Times New Roman"/>
        <charset val="0"/>
      </rPr>
      <t>DN400</t>
    </r>
    <r>
      <rPr>
        <sz val="9"/>
        <rFont val="宋体"/>
        <charset val="134"/>
      </rPr>
      <t>混凝土涵管</t>
    </r>
    <r>
      <rPr>
        <sz val="9"/>
        <rFont val="Times New Roman"/>
        <charset val="0"/>
      </rPr>
      <t>28</t>
    </r>
    <r>
      <rPr>
        <sz val="9"/>
        <rFont val="宋体"/>
        <charset val="134"/>
      </rPr>
      <t>米。</t>
    </r>
  </si>
  <si>
    <r>
      <rPr>
        <b/>
        <sz val="10"/>
        <color rgb="FF000000"/>
        <rFont val="方正仿宋_GBK"/>
        <charset val="0"/>
      </rPr>
      <t>二</t>
    </r>
  </si>
  <si>
    <r>
      <rPr>
        <b/>
        <sz val="10"/>
        <color rgb="FF000000"/>
        <rFont val="方正仿宋_GBK"/>
        <charset val="0"/>
      </rPr>
      <t>产业发展</t>
    </r>
  </si>
  <si>
    <r>
      <rPr>
        <sz val="10"/>
        <color indexed="8"/>
        <rFont val="宋体"/>
        <charset val="134"/>
      </rPr>
      <t>苏典乡姬松茸种植</t>
    </r>
  </si>
  <si>
    <r>
      <rPr>
        <sz val="10"/>
        <color indexed="8"/>
        <rFont val="宋体"/>
        <charset val="134"/>
      </rPr>
      <t>苏典乡</t>
    </r>
  </si>
  <si>
    <r>
      <rPr>
        <sz val="10"/>
        <color indexed="8"/>
        <rFont val="宋体"/>
        <charset val="134"/>
      </rPr>
      <t>新建姬松茸</t>
    </r>
    <r>
      <rPr>
        <sz val="10"/>
        <color indexed="8"/>
        <rFont val="Times New Roman"/>
        <charset val="0"/>
      </rPr>
      <t>3</t>
    </r>
    <r>
      <rPr>
        <sz val="10"/>
        <color indexed="8"/>
        <rFont val="宋体"/>
        <charset val="134"/>
      </rPr>
      <t>棚，补助标准：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</si>
  <si>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</si>
  <si>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indexed="8"/>
        <rFont val="宋体"/>
        <charset val="134"/>
      </rPr>
      <t>带动贫困户增收</t>
    </r>
  </si>
  <si>
    <r>
      <rPr>
        <sz val="10"/>
        <color indexed="8"/>
        <rFont val="宋体"/>
        <charset val="134"/>
      </rPr>
      <t>县农业局</t>
    </r>
  </si>
  <si>
    <r>
      <rPr>
        <sz val="10"/>
        <color indexed="8"/>
        <rFont val="宋体"/>
        <charset val="134"/>
      </rPr>
      <t>苏典乡能繁母猪养殖</t>
    </r>
  </si>
  <si>
    <r>
      <rPr>
        <sz val="10"/>
        <color indexed="8"/>
        <rFont val="宋体"/>
        <charset val="134"/>
      </rPr>
      <t>养殖能繁母猪</t>
    </r>
    <r>
      <rPr>
        <sz val="10"/>
        <color indexed="8"/>
        <rFont val="Times New Roman"/>
        <charset val="0"/>
      </rPr>
      <t>27</t>
    </r>
    <r>
      <rPr>
        <sz val="10"/>
        <color indexed="8"/>
        <rFont val="宋体"/>
        <charset val="134"/>
      </rPr>
      <t>头，补助标准：</t>
    </r>
    <r>
      <rPr>
        <sz val="10"/>
        <color indexed="8"/>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</si>
  <si>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</si>
  <si>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苏典乡鸡养殖</t>
    </r>
  </si>
  <si>
    <r>
      <rPr>
        <sz val="10"/>
        <color indexed="8"/>
        <rFont val="宋体"/>
        <charset val="134"/>
      </rPr>
      <t>养殖鸡</t>
    </r>
    <r>
      <rPr>
        <sz val="10"/>
        <color indexed="8"/>
        <rFont val="Times New Roman"/>
        <charset val="0"/>
      </rPr>
      <t>21900</t>
    </r>
    <r>
      <rPr>
        <sz val="10"/>
        <color indexed="8"/>
        <rFont val="宋体"/>
        <charset val="134"/>
      </rPr>
      <t>羽，补助标准：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</si>
  <si>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</si>
  <si>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苏典乡蜜蜂养殖</t>
    </r>
  </si>
  <si>
    <r>
      <rPr>
        <sz val="10"/>
        <color indexed="8"/>
        <rFont val="宋体"/>
        <charset val="134"/>
      </rPr>
      <t>养殖蜜蜂</t>
    </r>
    <r>
      <rPr>
        <sz val="10"/>
        <color indexed="8"/>
        <rFont val="Times New Roman"/>
        <charset val="0"/>
      </rPr>
      <t>2017</t>
    </r>
    <r>
      <rPr>
        <sz val="10"/>
        <color indexed="8"/>
        <rFont val="宋体"/>
        <charset val="134"/>
      </rPr>
      <t>箱，补助标准：</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</si>
  <si>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</si>
  <si>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indexed="8"/>
        <rFont val="宋体"/>
        <charset val="134"/>
      </rPr>
      <t>苏典乡竹鼠养殖</t>
    </r>
  </si>
  <si>
    <r>
      <rPr>
        <sz val="10"/>
        <color indexed="8"/>
        <rFont val="宋体"/>
        <charset val="134"/>
      </rPr>
      <t>养殖竹鼠</t>
    </r>
    <r>
      <rPr>
        <sz val="10"/>
        <color indexed="8"/>
        <rFont val="Times New Roman"/>
        <charset val="0"/>
      </rPr>
      <t>55</t>
    </r>
    <r>
      <rPr>
        <sz val="10"/>
        <color indexed="8"/>
        <rFont val="宋体"/>
        <charset val="134"/>
      </rPr>
      <t>组，补助标准：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</si>
  <si>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</si>
  <si>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t>苏典乡野生茶种植项目</t>
  </si>
  <si>
    <t>苏典乡</t>
  </si>
  <si>
    <t>新种野生茶6500亩，约100万株，1.5元/株</t>
  </si>
  <si>
    <r>
      <rPr>
        <sz val="10"/>
        <rFont val="Times New Roman"/>
        <charset val="0"/>
      </rPr>
      <t>1.5</t>
    </r>
    <r>
      <rPr>
        <sz val="10"/>
        <rFont val="宋体"/>
        <charset val="134"/>
      </rPr>
      <t>元</t>
    </r>
    <r>
      <rPr>
        <sz val="10"/>
        <rFont val="Times New Roman"/>
        <charset val="0"/>
      </rPr>
      <t>/</t>
    </r>
    <r>
      <rPr>
        <sz val="10"/>
        <rFont val="宋体"/>
        <charset val="134"/>
      </rPr>
      <t>株</t>
    </r>
  </si>
  <si>
    <t>增加贫困户收入，带动贫困户稳定增收。</t>
  </si>
  <si>
    <t>县农业局</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</si>
</sst>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47">
    <font>
      <sz val="12"/>
      <name val="宋体"/>
      <charset val="134"/>
    </font>
    <font>
      <sz val="12"/>
      <color indexed="8"/>
      <name val="Times New Roman"/>
      <charset val="0"/>
    </font>
    <font>
      <b/>
      <sz val="20"/>
      <color indexed="8"/>
      <name val="Times New Roman"/>
      <charset val="0"/>
    </font>
    <font>
      <sz val="10"/>
      <color indexed="8"/>
      <name val="Times New Roman"/>
      <charset val="0"/>
    </font>
    <font>
      <b/>
      <sz val="10"/>
      <color indexed="8"/>
      <name val="Times New Roman"/>
      <charset val="0"/>
    </font>
    <font>
      <sz val="10"/>
      <name val="Times New Roman"/>
      <charset val="0"/>
    </font>
    <font>
      <b/>
      <sz val="16"/>
      <color indexed="8"/>
      <name val="Times New Roman"/>
      <charset val="0"/>
    </font>
    <font>
      <sz val="12"/>
      <color rgb="FF111111"/>
      <name val="Times New Roman"/>
      <charset val="0"/>
    </font>
    <font>
      <b/>
      <sz val="20"/>
      <color rgb="FF000000"/>
      <name val="宋体"/>
      <charset val="134"/>
    </font>
    <font>
      <b/>
      <sz val="20"/>
      <color rgb="FF111111"/>
      <name val="Times New Roman"/>
      <charset val="0"/>
    </font>
    <font>
      <b/>
      <sz val="10"/>
      <color rgb="FF000000"/>
      <name val="方正仿宋_GBK"/>
      <charset val="0"/>
    </font>
    <font>
      <b/>
      <sz val="10"/>
      <color rgb="FF111111"/>
      <name val="方正仿宋_GBK"/>
      <charset val="134"/>
    </font>
    <font>
      <b/>
      <sz val="10"/>
      <color rgb="FF111111"/>
      <name val="Times New Roman"/>
      <charset val="0"/>
    </font>
    <font>
      <b/>
      <sz val="10"/>
      <color rgb="FF000000"/>
      <name val="Times New Roman"/>
      <charset val="0"/>
    </font>
    <font>
      <b/>
      <sz val="10"/>
      <color indexed="8"/>
      <name val="Times New Roman"/>
      <charset val="134"/>
    </font>
    <font>
      <sz val="9"/>
      <name val="宋体"/>
      <charset val="134"/>
    </font>
    <font>
      <sz val="10"/>
      <color rgb="FF111111"/>
      <name val="Times New Roman"/>
      <charset val="0"/>
    </font>
    <font>
      <sz val="9"/>
      <color indexed="8"/>
      <name val="宋体"/>
      <charset val="134"/>
    </font>
    <font>
      <sz val="10"/>
      <color theme="1"/>
      <name val="Times New Roman"/>
      <charset val="0"/>
    </font>
    <font>
      <sz val="10"/>
      <color rgb="FF000000"/>
      <name val="Times New Roman"/>
      <charset val="0"/>
    </font>
    <font>
      <sz val="10"/>
      <name val="宋体"/>
      <charset val="134"/>
    </font>
    <font>
      <sz val="10"/>
      <color indexed="8"/>
      <name val="宋体"/>
      <charset val="134"/>
    </font>
    <font>
      <b/>
      <sz val="10"/>
      <color rgb="FF111111"/>
      <name val="宋体"/>
      <charset val="134"/>
    </font>
    <font>
      <sz val="9"/>
      <color rgb="FF111111"/>
      <name val="宋体"/>
      <charset val="134"/>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sz val="12"/>
      <name val="Times New Roman"/>
      <charset val="0"/>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53"/>
      <name val="宋体"/>
      <charset val="134"/>
    </font>
    <font>
      <sz val="11"/>
      <color indexed="53"/>
      <name val="宋体"/>
      <charset val="134"/>
    </font>
    <font>
      <sz val="10"/>
      <name val="Arial"/>
      <charset val="0"/>
    </font>
    <font>
      <b/>
      <sz val="10"/>
      <color indexed="8"/>
      <name val="方正仿宋_GBK"/>
      <charset val="134"/>
    </font>
    <font>
      <sz val="9"/>
      <name val="Times New Roman"/>
      <charset val="0"/>
    </font>
  </fonts>
  <fills count="20">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4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7"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32" fillId="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35" fillId="0" borderId="0">
      <alignment vertical="center"/>
    </xf>
    <xf numFmtId="0" fontId="24" fillId="14" borderId="12" applyNumberFormat="0" applyFont="0" applyAlignment="0" applyProtection="0">
      <alignment vertical="center"/>
    </xf>
    <xf numFmtId="0" fontId="32" fillId="5"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0" applyNumberFormat="0" applyFill="0" applyAlignment="0" applyProtection="0">
      <alignment vertical="center"/>
    </xf>
    <xf numFmtId="0" fontId="26" fillId="0" borderId="10" applyNumberFormat="0" applyFill="0" applyAlignment="0" applyProtection="0">
      <alignment vertical="center"/>
    </xf>
    <xf numFmtId="0" fontId="32" fillId="16" borderId="0" applyNumberFormat="0" applyBorder="0" applyAlignment="0" applyProtection="0">
      <alignment vertical="center"/>
    </xf>
    <xf numFmtId="0" fontId="29" fillId="0" borderId="14" applyNumberFormat="0" applyFill="0" applyAlignment="0" applyProtection="0">
      <alignment vertical="center"/>
    </xf>
    <xf numFmtId="0" fontId="32" fillId="5" borderId="0" applyNumberFormat="0" applyBorder="0" applyAlignment="0" applyProtection="0">
      <alignment vertical="center"/>
    </xf>
    <xf numFmtId="0" fontId="33" fillId="13" borderId="11" applyNumberFormat="0" applyAlignment="0" applyProtection="0">
      <alignment vertical="center"/>
    </xf>
    <xf numFmtId="0" fontId="42" fillId="13" borderId="15" applyNumberFormat="0" applyAlignment="0" applyProtection="0">
      <alignment vertical="center"/>
    </xf>
    <xf numFmtId="0" fontId="25" fillId="6" borderId="9" applyNumberFormat="0" applyAlignment="0" applyProtection="0">
      <alignment vertical="center"/>
    </xf>
    <xf numFmtId="0" fontId="24" fillId="17" borderId="0" applyNumberFormat="0" applyBorder="0" applyAlignment="0" applyProtection="0">
      <alignment vertical="center"/>
    </xf>
    <xf numFmtId="0" fontId="32" fillId="12" borderId="0" applyNumberFormat="0" applyBorder="0" applyAlignment="0" applyProtection="0">
      <alignment vertical="center"/>
    </xf>
    <xf numFmtId="0" fontId="43" fillId="0" borderId="16" applyNumberFormat="0" applyFill="0" applyAlignment="0" applyProtection="0">
      <alignment vertical="center"/>
    </xf>
    <xf numFmtId="0" fontId="36" fillId="0" borderId="13" applyNumberFormat="0" applyFill="0" applyAlignment="0" applyProtection="0">
      <alignment vertical="center"/>
    </xf>
    <xf numFmtId="0" fontId="41" fillId="17" borderId="0" applyNumberFormat="0" applyBorder="0" applyAlignment="0" applyProtection="0">
      <alignment vertical="center"/>
    </xf>
    <xf numFmtId="0" fontId="39" fillId="4" borderId="0" applyNumberFormat="0" applyBorder="0" applyAlignment="0" applyProtection="0">
      <alignment vertical="center"/>
    </xf>
    <xf numFmtId="0" fontId="24" fillId="3" borderId="0" applyNumberFormat="0" applyBorder="0" applyAlignment="0" applyProtection="0">
      <alignment vertical="center"/>
    </xf>
    <xf numFmtId="0" fontId="32" fillId="11" borderId="0" applyNumberFormat="0" applyBorder="0" applyAlignment="0" applyProtection="0">
      <alignment vertical="center"/>
    </xf>
    <xf numFmtId="0" fontId="24" fillId="18" borderId="0" applyNumberFormat="0" applyBorder="0" applyAlignment="0" applyProtection="0">
      <alignment vertical="center"/>
    </xf>
    <xf numFmtId="0" fontId="24" fillId="3" borderId="0" applyNumberFormat="0" applyBorder="0" applyAlignment="0" applyProtection="0">
      <alignment vertical="center"/>
    </xf>
    <xf numFmtId="0" fontId="24" fillId="14" borderId="0" applyNumberFormat="0" applyBorder="0" applyAlignment="0" applyProtection="0">
      <alignment vertical="center"/>
    </xf>
    <xf numFmtId="0" fontId="24" fillId="5"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24" fillId="14" borderId="0" applyNumberFormat="0" applyBorder="0" applyAlignment="0" applyProtection="0">
      <alignment vertical="center"/>
    </xf>
    <xf numFmtId="0" fontId="24" fillId="4" borderId="0" applyNumberFormat="0" applyBorder="0" applyAlignment="0" applyProtection="0">
      <alignment vertical="center"/>
    </xf>
    <xf numFmtId="0" fontId="32" fillId="9" borderId="0" applyNumberFormat="0" applyBorder="0" applyAlignment="0" applyProtection="0">
      <alignment vertical="center"/>
    </xf>
    <xf numFmtId="0" fontId="0" fillId="0" borderId="0">
      <alignment vertical="center"/>
    </xf>
    <xf numFmtId="0" fontId="24" fillId="3" borderId="0" applyNumberFormat="0" applyBorder="0" applyAlignment="0" applyProtection="0">
      <alignment vertical="center"/>
    </xf>
    <xf numFmtId="0" fontId="32" fillId="19" borderId="0" applyNumberFormat="0" applyBorder="0" applyAlignment="0" applyProtection="0">
      <alignment vertical="center"/>
    </xf>
    <xf numFmtId="0" fontId="32" fillId="15" borderId="0" applyNumberFormat="0" applyBorder="0" applyAlignment="0" applyProtection="0">
      <alignment vertical="center"/>
    </xf>
    <xf numFmtId="0" fontId="24" fillId="7" borderId="0" applyNumberFormat="0" applyBorder="0" applyAlignment="0" applyProtection="0">
      <alignment vertical="center"/>
    </xf>
    <xf numFmtId="0" fontId="32" fillId="7" borderId="0" applyNumberFormat="0" applyBorder="0" applyAlignment="0" applyProtection="0">
      <alignment vertical="center"/>
    </xf>
    <xf numFmtId="0" fontId="0" fillId="0" borderId="0">
      <alignment vertical="center"/>
    </xf>
    <xf numFmtId="0" fontId="44" fillId="0" borderId="0"/>
  </cellStyleXfs>
  <cellXfs count="5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lignment vertical="center"/>
    </xf>
    <xf numFmtId="0" fontId="8"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21" fillId="2" borderId="1" xfId="0" applyFont="1" applyFill="1" applyBorder="1" applyAlignment="1">
      <alignment horizontal="left" vertical="center" wrapText="1"/>
    </xf>
    <xf numFmtId="176"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18" fillId="2" borderId="1" xfId="0" applyNumberFormat="1"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left" vertical="center" wrapText="1"/>
    </xf>
    <xf numFmtId="0" fontId="2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tabSelected="1" topLeftCell="A10" workbookViewId="0">
      <selection activeCell="M10" sqref="M10"/>
    </sheetView>
  </sheetViews>
  <sheetFormatPr defaultColWidth="9" defaultRowHeight="14.25"/>
  <cols>
    <col min="1" max="1" width="3.625" customWidth="1"/>
    <col min="2" max="2" width="16.125" customWidth="1"/>
    <col min="4" max="4" width="27.75" customWidth="1"/>
    <col min="15" max="15" width="12.75" customWidth="1"/>
  </cols>
  <sheetData>
    <row r="1" s="1" customFormat="1" ht="20.25" spans="1:19">
      <c r="A1" s="6"/>
      <c r="B1" s="6"/>
      <c r="C1" s="6"/>
      <c r="D1" s="7"/>
      <c r="F1" s="8"/>
      <c r="P1" s="7"/>
      <c r="S1" s="8"/>
    </row>
    <row r="2" s="2" customFormat="1" ht="30.75" customHeight="1" spans="1:20">
      <c r="A2" s="9" t="s">
        <v>0</v>
      </c>
      <c r="B2" s="10"/>
      <c r="C2" s="10"/>
      <c r="D2" s="10"/>
      <c r="E2" s="11"/>
      <c r="F2" s="12"/>
      <c r="G2" s="11"/>
      <c r="H2" s="11"/>
      <c r="I2" s="11"/>
      <c r="J2" s="11"/>
      <c r="K2" s="11"/>
      <c r="L2" s="11"/>
      <c r="M2" s="11"/>
      <c r="N2" s="11"/>
      <c r="O2" s="11"/>
      <c r="P2" s="10"/>
      <c r="Q2" s="11"/>
      <c r="R2" s="11"/>
      <c r="S2" s="12"/>
      <c r="T2" s="11"/>
    </row>
    <row r="3" s="3" customFormat="1" ht="25.5" customHeight="1" spans="1:20">
      <c r="A3" s="13" t="s">
        <v>1</v>
      </c>
      <c r="B3" s="13" t="s">
        <v>2</v>
      </c>
      <c r="C3" s="14" t="s">
        <v>3</v>
      </c>
      <c r="D3" s="13" t="s">
        <v>4</v>
      </c>
      <c r="E3" s="15" t="s">
        <v>5</v>
      </c>
      <c r="F3" s="16" t="s">
        <v>6</v>
      </c>
      <c r="G3" s="17"/>
      <c r="H3" s="17"/>
      <c r="I3" s="41"/>
      <c r="J3" s="13" t="s">
        <v>7</v>
      </c>
      <c r="K3" s="13"/>
      <c r="L3" s="13"/>
      <c r="M3" s="13"/>
      <c r="N3" s="13"/>
      <c r="O3" s="20" t="s">
        <v>8</v>
      </c>
      <c r="P3" s="14" t="s">
        <v>9</v>
      </c>
      <c r="Q3" s="13" t="s">
        <v>10</v>
      </c>
      <c r="R3" s="13" t="s">
        <v>11</v>
      </c>
      <c r="S3" s="48" t="s">
        <v>12</v>
      </c>
      <c r="T3" s="13" t="s">
        <v>13</v>
      </c>
    </row>
    <row r="4" s="3" customFormat="1" ht="21" customHeight="1" spans="1:20">
      <c r="A4" s="13"/>
      <c r="B4" s="13"/>
      <c r="C4" s="18"/>
      <c r="D4" s="13"/>
      <c r="E4" s="13"/>
      <c r="F4" s="19" t="s">
        <v>14</v>
      </c>
      <c r="G4" s="14" t="s">
        <v>15</v>
      </c>
      <c r="H4" s="20" t="s">
        <v>16</v>
      </c>
      <c r="I4" s="14" t="s">
        <v>17</v>
      </c>
      <c r="J4" s="13" t="s">
        <v>18</v>
      </c>
      <c r="K4" s="13"/>
      <c r="L4" s="13" t="s">
        <v>19</v>
      </c>
      <c r="M4" s="13"/>
      <c r="N4" s="13"/>
      <c r="O4" s="18"/>
      <c r="P4" s="18"/>
      <c r="Q4" s="13"/>
      <c r="R4" s="13"/>
      <c r="S4" s="49"/>
      <c r="T4" s="13"/>
    </row>
    <row r="5" s="3" customFormat="1" ht="36" customHeight="1" spans="1:20">
      <c r="A5" s="13"/>
      <c r="B5" s="13"/>
      <c r="C5" s="21"/>
      <c r="D5" s="13"/>
      <c r="E5" s="13"/>
      <c r="F5" s="22"/>
      <c r="G5" s="21"/>
      <c r="H5" s="21"/>
      <c r="I5" s="21"/>
      <c r="J5" s="13" t="s">
        <v>20</v>
      </c>
      <c r="K5" s="13" t="s">
        <v>21</v>
      </c>
      <c r="L5" s="13" t="s">
        <v>22</v>
      </c>
      <c r="M5" s="13" t="s">
        <v>23</v>
      </c>
      <c r="N5" s="13" t="s">
        <v>21</v>
      </c>
      <c r="O5" s="21"/>
      <c r="P5" s="21"/>
      <c r="Q5" s="13"/>
      <c r="R5" s="13"/>
      <c r="S5" s="50"/>
      <c r="T5" s="13"/>
    </row>
    <row r="6" s="3" customFormat="1" ht="18" customHeight="1" spans="1:20">
      <c r="A6" s="23"/>
      <c r="B6" s="13" t="s">
        <v>24</v>
      </c>
      <c r="C6" s="24"/>
      <c r="D6" s="25"/>
      <c r="E6" s="23"/>
      <c r="F6" s="26">
        <f>SUM(F7,F11)</f>
        <v>850.65</v>
      </c>
      <c r="G6" s="13"/>
      <c r="H6" s="13"/>
      <c r="I6" s="13"/>
      <c r="J6" s="13">
        <f t="shared" ref="F6:N6" si="0">SUM(J7,J138,J218)</f>
        <v>0</v>
      </c>
      <c r="K6" s="13">
        <f t="shared" si="0"/>
        <v>60.75</v>
      </c>
      <c r="L6" s="13">
        <f t="shared" si="0"/>
        <v>338</v>
      </c>
      <c r="M6" s="13">
        <f t="shared" si="0"/>
        <v>1280</v>
      </c>
      <c r="N6" s="13">
        <f t="shared" si="0"/>
        <v>60.75</v>
      </c>
      <c r="O6" s="13"/>
      <c r="P6" s="24"/>
      <c r="Q6" s="23"/>
      <c r="R6" s="23"/>
      <c r="S6" s="26">
        <f>SUM(S7,S11)</f>
        <v>850.65</v>
      </c>
      <c r="T6" s="23"/>
    </row>
    <row r="7" s="4" customFormat="1" ht="21.75" customHeight="1" spans="1:20">
      <c r="A7" s="27" t="s">
        <v>25</v>
      </c>
      <c r="B7" s="28" t="s">
        <v>26</v>
      </c>
      <c r="C7" s="24"/>
      <c r="D7" s="24"/>
      <c r="E7" s="13"/>
      <c r="F7" s="29">
        <f>SUM(F8:F10)</f>
        <v>639.9</v>
      </c>
      <c r="G7" s="13"/>
      <c r="H7" s="13"/>
      <c r="I7" s="13"/>
      <c r="J7" s="13">
        <f>SUM(J8:J11)</f>
        <v>0</v>
      </c>
      <c r="K7" s="13">
        <f>SUM(K8:K11)</f>
        <v>60.75</v>
      </c>
      <c r="L7" s="13">
        <f>SUM(L8:L11)</f>
        <v>338</v>
      </c>
      <c r="M7" s="13">
        <f>SUM(M8:M11)</f>
        <v>1280</v>
      </c>
      <c r="N7" s="13">
        <f>SUM(N8:N11)</f>
        <v>60.75</v>
      </c>
      <c r="O7" s="13"/>
      <c r="P7" s="24"/>
      <c r="Q7" s="13"/>
      <c r="R7" s="13"/>
      <c r="S7" s="29">
        <f>SUM(S8:S10)</f>
        <v>639.9</v>
      </c>
      <c r="T7" s="13"/>
    </row>
    <row r="8" s="3" customFormat="1" ht="74" customHeight="1" spans="1:20">
      <c r="A8" s="23">
        <v>1</v>
      </c>
      <c r="B8" s="30" t="s">
        <v>27</v>
      </c>
      <c r="C8" s="30" t="s">
        <v>28</v>
      </c>
      <c r="D8" s="30" t="s">
        <v>29</v>
      </c>
      <c r="E8" s="23"/>
      <c r="F8" s="31">
        <v>129.9</v>
      </c>
      <c r="G8" s="23"/>
      <c r="H8" s="23"/>
      <c r="I8" s="23"/>
      <c r="J8" s="23"/>
      <c r="K8" s="23"/>
      <c r="L8" s="23"/>
      <c r="M8" s="23"/>
      <c r="N8" s="23"/>
      <c r="O8" s="23" t="s">
        <v>30</v>
      </c>
      <c r="P8" s="42" t="s">
        <v>31</v>
      </c>
      <c r="Q8" s="51" t="s">
        <v>32</v>
      </c>
      <c r="R8" s="51" t="s">
        <v>33</v>
      </c>
      <c r="S8" s="52">
        <v>129.9</v>
      </c>
      <c r="T8" s="23"/>
    </row>
    <row r="9" s="3" customFormat="1" ht="74" customHeight="1" spans="1:20">
      <c r="A9" s="23">
        <v>2</v>
      </c>
      <c r="B9" s="30" t="s">
        <v>34</v>
      </c>
      <c r="C9" s="32" t="s">
        <v>35</v>
      </c>
      <c r="D9" s="30" t="s">
        <v>36</v>
      </c>
      <c r="E9" s="23"/>
      <c r="F9" s="31">
        <v>230</v>
      </c>
      <c r="G9" s="23"/>
      <c r="H9" s="23"/>
      <c r="I9" s="23"/>
      <c r="J9" s="23"/>
      <c r="K9" s="23"/>
      <c r="L9" s="23"/>
      <c r="M9" s="23"/>
      <c r="N9" s="23"/>
      <c r="O9" s="23" t="s">
        <v>30</v>
      </c>
      <c r="P9" s="32" t="s">
        <v>31</v>
      </c>
      <c r="Q9" s="51" t="s">
        <v>32</v>
      </c>
      <c r="R9" s="51" t="s">
        <v>33</v>
      </c>
      <c r="S9" s="52">
        <v>230</v>
      </c>
      <c r="T9" s="23"/>
    </row>
    <row r="10" s="3" customFormat="1" ht="74" customHeight="1" spans="1:20">
      <c r="A10" s="23">
        <v>3</v>
      </c>
      <c r="B10" s="30" t="s">
        <v>37</v>
      </c>
      <c r="C10" s="32" t="s">
        <v>38</v>
      </c>
      <c r="D10" s="30" t="s">
        <v>39</v>
      </c>
      <c r="E10" s="23"/>
      <c r="F10" s="31">
        <v>280</v>
      </c>
      <c r="G10" s="23"/>
      <c r="H10" s="23"/>
      <c r="I10" s="23"/>
      <c r="J10" s="23"/>
      <c r="K10" s="23"/>
      <c r="L10" s="23"/>
      <c r="M10" s="23"/>
      <c r="N10" s="23"/>
      <c r="O10" s="23" t="s">
        <v>30</v>
      </c>
      <c r="P10" s="32" t="s">
        <v>31</v>
      </c>
      <c r="Q10" s="51" t="s">
        <v>32</v>
      </c>
      <c r="R10" s="51" t="s">
        <v>33</v>
      </c>
      <c r="S10" s="52">
        <v>280</v>
      </c>
      <c r="T10" s="23"/>
    </row>
    <row r="11" s="3" customFormat="1" ht="36" customHeight="1" spans="1:20">
      <c r="A11" s="33" t="s">
        <v>40</v>
      </c>
      <c r="B11" s="34" t="s">
        <v>41</v>
      </c>
      <c r="C11" s="24"/>
      <c r="D11" s="24"/>
      <c r="E11" s="13"/>
      <c r="F11" s="26">
        <f>SUM(F12:F17)</f>
        <v>210.75</v>
      </c>
      <c r="G11" s="13"/>
      <c r="H11" s="13"/>
      <c r="I11" s="13"/>
      <c r="J11" s="13">
        <f>SUM(J69:J87)</f>
        <v>0</v>
      </c>
      <c r="K11" s="26">
        <f>SUM(K12:K17)</f>
        <v>60.75</v>
      </c>
      <c r="L11" s="26">
        <f>SUM(L12:L17)</f>
        <v>338</v>
      </c>
      <c r="M11" s="26">
        <f>SUM(M12:M17)</f>
        <v>1280</v>
      </c>
      <c r="N11" s="26">
        <f>SUM(N12:N17)</f>
        <v>60.75</v>
      </c>
      <c r="O11" s="13"/>
      <c r="P11" s="24"/>
      <c r="Q11" s="13"/>
      <c r="R11" s="13"/>
      <c r="S11" s="26">
        <f>SUM(S12:S17)</f>
        <v>210.75</v>
      </c>
      <c r="T11" s="13"/>
    </row>
    <row r="12" s="3" customFormat="1" ht="25" customHeight="1" spans="1:20">
      <c r="A12" s="35">
        <v>4</v>
      </c>
      <c r="B12" s="36" t="s">
        <v>42</v>
      </c>
      <c r="C12" s="36" t="s">
        <v>43</v>
      </c>
      <c r="D12" s="36" t="s">
        <v>44</v>
      </c>
      <c r="E12" s="37" t="s">
        <v>45</v>
      </c>
      <c r="F12" s="31">
        <v>1.5</v>
      </c>
      <c r="G12" s="23"/>
      <c r="H12" s="23"/>
      <c r="I12" s="23"/>
      <c r="J12" s="23"/>
      <c r="K12" s="43">
        <v>1.5</v>
      </c>
      <c r="L12" s="44">
        <v>3</v>
      </c>
      <c r="M12" s="44">
        <v>13</v>
      </c>
      <c r="N12" s="23">
        <v>1.5</v>
      </c>
      <c r="O12" s="23" t="s">
        <v>30</v>
      </c>
      <c r="P12" s="45" t="s">
        <v>46</v>
      </c>
      <c r="Q12" s="51" t="s">
        <v>32</v>
      </c>
      <c r="R12" s="53" t="s">
        <v>47</v>
      </c>
      <c r="S12" s="54">
        <v>1.5</v>
      </c>
      <c r="T12" s="23"/>
    </row>
    <row r="13" s="3" customFormat="1" ht="27" customHeight="1" spans="1:20">
      <c r="A13" s="35">
        <v>5</v>
      </c>
      <c r="B13" s="36" t="s">
        <v>48</v>
      </c>
      <c r="C13" s="36" t="s">
        <v>43</v>
      </c>
      <c r="D13" s="36" t="s">
        <v>49</v>
      </c>
      <c r="E13" s="37" t="s">
        <v>50</v>
      </c>
      <c r="F13" s="31">
        <v>5.4</v>
      </c>
      <c r="G13" s="23"/>
      <c r="H13" s="23"/>
      <c r="I13" s="23"/>
      <c r="J13" s="23"/>
      <c r="K13" s="43">
        <v>5.4</v>
      </c>
      <c r="L13" s="44">
        <v>22</v>
      </c>
      <c r="M13" s="44">
        <v>89</v>
      </c>
      <c r="N13" s="23">
        <v>5.4</v>
      </c>
      <c r="O13" s="23" t="s">
        <v>30</v>
      </c>
      <c r="P13" s="45" t="s">
        <v>46</v>
      </c>
      <c r="Q13" s="51" t="s">
        <v>32</v>
      </c>
      <c r="R13" s="53" t="s">
        <v>47</v>
      </c>
      <c r="S13" s="54">
        <v>5.4</v>
      </c>
      <c r="T13" s="23"/>
    </row>
    <row r="14" s="3" customFormat="1" ht="30" customHeight="1" spans="1:20">
      <c r="A14" s="35">
        <v>6</v>
      </c>
      <c r="B14" s="36" t="s">
        <v>51</v>
      </c>
      <c r="C14" s="36" t="s">
        <v>43</v>
      </c>
      <c r="D14" s="36" t="s">
        <v>52</v>
      </c>
      <c r="E14" s="37" t="s">
        <v>53</v>
      </c>
      <c r="F14" s="31">
        <v>32.85</v>
      </c>
      <c r="G14" s="23"/>
      <c r="H14" s="23"/>
      <c r="I14" s="23"/>
      <c r="J14" s="23"/>
      <c r="K14" s="43">
        <v>32.85</v>
      </c>
      <c r="L14" s="44">
        <v>228</v>
      </c>
      <c r="M14" s="44">
        <v>849</v>
      </c>
      <c r="N14" s="23">
        <v>32.85</v>
      </c>
      <c r="O14" s="23" t="s">
        <v>30</v>
      </c>
      <c r="P14" s="45" t="s">
        <v>46</v>
      </c>
      <c r="Q14" s="51" t="s">
        <v>32</v>
      </c>
      <c r="R14" s="53" t="s">
        <v>47</v>
      </c>
      <c r="S14" s="54">
        <v>32.85</v>
      </c>
      <c r="T14" s="23"/>
    </row>
    <row r="15" s="3" customFormat="1" ht="23" customHeight="1" spans="1:20">
      <c r="A15" s="35">
        <v>7</v>
      </c>
      <c r="B15" s="36" t="s">
        <v>54</v>
      </c>
      <c r="C15" s="36" t="s">
        <v>43</v>
      </c>
      <c r="D15" s="36" t="s">
        <v>55</v>
      </c>
      <c r="E15" s="37" t="s">
        <v>56</v>
      </c>
      <c r="F15" s="31">
        <v>20.17</v>
      </c>
      <c r="G15" s="23"/>
      <c r="H15" s="23"/>
      <c r="I15" s="23"/>
      <c r="J15" s="23"/>
      <c r="K15" s="43">
        <v>20.17</v>
      </c>
      <c r="L15" s="44">
        <v>83</v>
      </c>
      <c r="M15" s="44">
        <v>321</v>
      </c>
      <c r="N15" s="23">
        <v>20.17</v>
      </c>
      <c r="O15" s="23" t="s">
        <v>30</v>
      </c>
      <c r="P15" s="45" t="s">
        <v>46</v>
      </c>
      <c r="Q15" s="51" t="s">
        <v>32</v>
      </c>
      <c r="R15" s="53" t="s">
        <v>47</v>
      </c>
      <c r="S15" s="54">
        <v>20.17</v>
      </c>
      <c r="T15" s="23"/>
    </row>
    <row r="16" s="3" customFormat="1" ht="26" customHeight="1" spans="1:20">
      <c r="A16" s="35">
        <v>8</v>
      </c>
      <c r="B16" s="36" t="s">
        <v>57</v>
      </c>
      <c r="C16" s="36" t="s">
        <v>43</v>
      </c>
      <c r="D16" s="36" t="s">
        <v>58</v>
      </c>
      <c r="E16" s="37" t="s">
        <v>59</v>
      </c>
      <c r="F16" s="31">
        <v>0.83</v>
      </c>
      <c r="G16" s="23"/>
      <c r="H16" s="23"/>
      <c r="I16" s="23"/>
      <c r="J16" s="23"/>
      <c r="K16" s="23">
        <v>0.83</v>
      </c>
      <c r="L16" s="44">
        <v>2</v>
      </c>
      <c r="M16" s="44">
        <v>8</v>
      </c>
      <c r="N16" s="23">
        <v>0.83</v>
      </c>
      <c r="O16" s="23" t="s">
        <v>30</v>
      </c>
      <c r="P16" s="45" t="s">
        <v>46</v>
      </c>
      <c r="Q16" s="51" t="s">
        <v>32</v>
      </c>
      <c r="R16" s="53" t="s">
        <v>47</v>
      </c>
      <c r="S16" s="54">
        <v>0.83</v>
      </c>
      <c r="T16" s="23"/>
    </row>
    <row r="17" s="5" customFormat="1" ht="50" customHeight="1" spans="1:20">
      <c r="A17" s="35">
        <v>9</v>
      </c>
      <c r="B17" s="38" t="s">
        <v>60</v>
      </c>
      <c r="C17" s="39" t="s">
        <v>61</v>
      </c>
      <c r="D17" s="38" t="s">
        <v>62</v>
      </c>
      <c r="E17" s="35" t="s">
        <v>63</v>
      </c>
      <c r="F17" s="40">
        <v>150</v>
      </c>
      <c r="G17" s="35"/>
      <c r="H17" s="35"/>
      <c r="I17" s="35"/>
      <c r="J17" s="35"/>
      <c r="K17" s="40"/>
      <c r="L17" s="46"/>
      <c r="M17" s="46"/>
      <c r="N17" s="35"/>
      <c r="O17" s="35" t="s">
        <v>30</v>
      </c>
      <c r="P17" s="47" t="s">
        <v>64</v>
      </c>
      <c r="Q17" s="51" t="s">
        <v>32</v>
      </c>
      <c r="R17" s="39" t="s">
        <v>65</v>
      </c>
      <c r="S17" s="55">
        <v>150</v>
      </c>
      <c r="T17" s="35"/>
    </row>
  </sheetData>
  <mergeCells count="21">
    <mergeCell ref="A1:B1"/>
    <mergeCell ref="A2:T2"/>
    <mergeCell ref="F3:I3"/>
    <mergeCell ref="J3:N3"/>
    <mergeCell ref="J4:K4"/>
    <mergeCell ref="L4:M4"/>
    <mergeCell ref="A3:A5"/>
    <mergeCell ref="B3:B5"/>
    <mergeCell ref="C3:C5"/>
    <mergeCell ref="D3:D5"/>
    <mergeCell ref="E3:E5"/>
    <mergeCell ref="F4:F5"/>
    <mergeCell ref="G4:G5"/>
    <mergeCell ref="H4:H5"/>
    <mergeCell ref="I4:I5"/>
    <mergeCell ref="O3:O5"/>
    <mergeCell ref="P3:P5"/>
    <mergeCell ref="Q3:Q5"/>
    <mergeCell ref="R3:R5"/>
    <mergeCell ref="S3:S5"/>
    <mergeCell ref="T3:T5"/>
  </mergeCells>
  <pageMargins left="0.75" right="0.75" top="1" bottom="1" header="0.5" footer="0.5"/>
  <pageSetup paperSize="8" scale="8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苏典乡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2019-04-15T07:17:33Z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