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卡场镇" sheetId="4" r:id="rId1"/>
  </sheets>
  <calcPr calcId="144525"/>
</workbook>
</file>

<file path=xl/sharedStrings.xml><?xml version="1.0" encoding="utf-8"?>
<sst xmlns="http://schemas.openxmlformats.org/spreadsheetml/2006/main" count="96" uniqueCount="62">
  <si>
    <t>盈江县卡场镇统筹整合财政涉农资金安排第一批脱贫攻坚项目明细表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</si>
  <si>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</si>
  <si>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</si>
  <si>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</si>
  <si>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</si>
  <si>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</si>
  <si>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t>计划总投资（万元）</t>
  </si>
  <si>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</si>
  <si>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</si>
  <si>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</si>
  <si>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</si>
  <si>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</si>
  <si>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</si>
  <si>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</si>
  <si>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t>整合财政涉农资金投入情况（万元）</t>
  </si>
  <si>
    <r>
      <rPr>
        <b/>
        <sz val="10"/>
        <color indexed="8"/>
        <rFont val="方正仿宋_GBK"/>
        <charset val="134"/>
      </rPr>
      <t>金融资金投入</t>
    </r>
  </si>
  <si>
    <t>社会资金投入</t>
  </si>
  <si>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</si>
  <si>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</si>
  <si>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</si>
  <si>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</si>
  <si>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</si>
  <si>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</si>
  <si>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</si>
  <si>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indexed="8"/>
        <rFont val="方正仿宋_GBK"/>
        <charset val="134"/>
      </rPr>
      <t>合计</t>
    </r>
  </si>
  <si>
    <t>一、基础设施</t>
  </si>
  <si>
    <t>卡场镇吾帕村民小组（老寨）村内道路硬化</t>
  </si>
  <si>
    <t>卡场镇吾帕村吾帕村民小组（老寨）</t>
  </si>
  <si>
    <r>
      <rPr>
        <sz val="9"/>
        <rFont val="宋体"/>
        <charset val="134"/>
      </rPr>
      <t>道路硬化面积</t>
    </r>
    <r>
      <rPr>
        <sz val="9"/>
        <rFont val="Times New Roman"/>
        <charset val="0"/>
      </rPr>
      <t>3457</t>
    </r>
    <r>
      <rPr>
        <sz val="9"/>
        <rFont val="宋体"/>
        <charset val="134"/>
      </rPr>
      <t>米，宽</t>
    </r>
    <r>
      <rPr>
        <sz val="9"/>
        <rFont val="Times New Roman"/>
        <charset val="0"/>
      </rPr>
      <t>3.5</t>
    </r>
    <r>
      <rPr>
        <sz val="9"/>
        <rFont val="宋体"/>
        <charset val="134"/>
      </rPr>
      <t>米，建设面积</t>
    </r>
    <r>
      <rPr>
        <sz val="9"/>
        <rFont val="Times New Roman"/>
        <charset val="0"/>
      </rPr>
      <t>1299.5</t>
    </r>
    <r>
      <rPr>
        <sz val="9"/>
        <rFont val="宋体"/>
        <charset val="134"/>
      </rPr>
      <t>平方米，开挖面积</t>
    </r>
    <r>
      <rPr>
        <sz val="9"/>
        <rFont val="Times New Roman"/>
        <charset val="0"/>
      </rPr>
      <t>1925</t>
    </r>
    <r>
      <rPr>
        <sz val="9"/>
        <rFont val="宋体"/>
        <charset val="134"/>
      </rPr>
      <t>立方米，道路及配砂砾石垫层</t>
    </r>
    <r>
      <rPr>
        <sz val="9"/>
        <rFont val="Times New Roman"/>
        <charset val="0"/>
      </rPr>
      <t>1299.5</t>
    </r>
    <r>
      <rPr>
        <sz val="9"/>
        <rFont val="宋体"/>
        <charset val="134"/>
      </rPr>
      <t>平方米，路基土方开挖长</t>
    </r>
    <r>
      <rPr>
        <sz val="9"/>
        <rFont val="Times New Roman"/>
        <charset val="0"/>
      </rPr>
      <t>3457</t>
    </r>
    <r>
      <rPr>
        <sz val="9"/>
        <rFont val="宋体"/>
        <charset val="134"/>
      </rPr>
      <t>米，宽</t>
    </r>
    <r>
      <rPr>
        <sz val="9"/>
        <rFont val="Times New Roman"/>
        <charset val="0"/>
      </rPr>
      <t>3.5</t>
    </r>
    <r>
      <rPr>
        <sz val="9"/>
        <rFont val="宋体"/>
        <charset val="134"/>
      </rPr>
      <t>米，高</t>
    </r>
    <r>
      <rPr>
        <sz val="9"/>
        <rFont val="Times New Roman"/>
        <charset val="0"/>
      </rPr>
      <t>0.5</t>
    </r>
    <r>
      <rPr>
        <sz val="9"/>
        <rFont val="宋体"/>
        <charset val="134"/>
      </rPr>
      <t>米，开挖面积</t>
    </r>
    <r>
      <rPr>
        <sz val="9"/>
        <rFont val="Times New Roman"/>
        <charset val="0"/>
      </rPr>
      <t>6049.75</t>
    </r>
    <r>
      <rPr>
        <sz val="9"/>
        <rFont val="宋体"/>
        <charset val="134"/>
      </rPr>
      <t>立方米，混凝土挡土墙</t>
    </r>
    <r>
      <rPr>
        <sz val="9"/>
        <rFont val="Times New Roman"/>
        <charset val="0"/>
      </rPr>
      <t>500</t>
    </r>
    <r>
      <rPr>
        <sz val="9"/>
        <rFont val="宋体"/>
        <charset val="134"/>
      </rPr>
      <t>立方米，涵洞长</t>
    </r>
    <r>
      <rPr>
        <sz val="9"/>
        <rFont val="Times New Roman"/>
        <charset val="0"/>
      </rPr>
      <t>40</t>
    </r>
    <r>
      <rPr>
        <sz val="9"/>
        <rFont val="宋体"/>
        <charset val="134"/>
      </rPr>
      <t>米，</t>
    </r>
  </si>
  <si>
    <t>2019.4-2019.11</t>
  </si>
  <si>
    <t>解决群众道路晴通雨阻出行难问题</t>
  </si>
  <si>
    <t>卡场镇人民政府</t>
  </si>
  <si>
    <t>县财政局</t>
  </si>
  <si>
    <t>卡场镇吾帕村民小组（新寨）村内道路硬化</t>
  </si>
  <si>
    <t>卡场镇吾帕村吾帕村民小组（新寨）</t>
  </si>
  <si>
    <r>
      <rPr>
        <sz val="9"/>
        <rFont val="宋体"/>
        <charset val="134"/>
      </rPr>
      <t>道路硬化面积长</t>
    </r>
    <r>
      <rPr>
        <sz val="9"/>
        <rFont val="Times New Roman"/>
        <charset val="0"/>
      </rPr>
      <t>3500</t>
    </r>
    <r>
      <rPr>
        <sz val="9"/>
        <rFont val="宋体"/>
        <charset val="134"/>
      </rPr>
      <t>米，宽</t>
    </r>
    <r>
      <rPr>
        <sz val="9"/>
        <rFont val="Times New Roman"/>
        <charset val="0"/>
      </rPr>
      <t>3.5</t>
    </r>
    <r>
      <rPr>
        <sz val="9"/>
        <rFont val="宋体"/>
        <charset val="134"/>
      </rPr>
      <t>米，建设面积</t>
    </r>
    <r>
      <rPr>
        <sz val="9"/>
        <rFont val="Times New Roman"/>
        <charset val="0"/>
      </rPr>
      <t>12250</t>
    </r>
    <r>
      <rPr>
        <sz val="9"/>
        <rFont val="宋体"/>
        <charset val="134"/>
      </rPr>
      <t>平方米，道路及配砂砾石垫层</t>
    </r>
    <r>
      <rPr>
        <sz val="9"/>
        <rFont val="Times New Roman"/>
        <charset val="0"/>
      </rPr>
      <t>12250</t>
    </r>
    <r>
      <rPr>
        <sz val="9"/>
        <rFont val="宋体"/>
        <charset val="134"/>
      </rPr>
      <t>平方米，路基找平土方开挖</t>
    </r>
    <r>
      <rPr>
        <sz val="9"/>
        <rFont val="Times New Roman"/>
        <charset val="0"/>
      </rPr>
      <t>3500</t>
    </r>
    <r>
      <rPr>
        <sz val="9"/>
        <rFont val="宋体"/>
        <charset val="134"/>
      </rPr>
      <t>米，宽</t>
    </r>
    <r>
      <rPr>
        <sz val="9"/>
        <rFont val="Times New Roman"/>
        <charset val="0"/>
      </rPr>
      <t>3.5</t>
    </r>
    <r>
      <rPr>
        <sz val="9"/>
        <rFont val="宋体"/>
        <charset val="134"/>
      </rPr>
      <t>米，高</t>
    </r>
    <r>
      <rPr>
        <sz val="9"/>
        <rFont val="Times New Roman"/>
        <charset val="0"/>
      </rPr>
      <t>0.5</t>
    </r>
    <r>
      <rPr>
        <sz val="9"/>
        <rFont val="宋体"/>
        <charset val="134"/>
      </rPr>
      <t>米，开挖面积</t>
    </r>
    <r>
      <rPr>
        <sz val="9"/>
        <rFont val="Times New Roman"/>
        <charset val="0"/>
      </rPr>
      <t>6125</t>
    </r>
    <r>
      <rPr>
        <sz val="9"/>
        <rFont val="宋体"/>
        <charset val="134"/>
      </rPr>
      <t>立方米，道路砂砾石回填长</t>
    </r>
    <r>
      <rPr>
        <sz val="9"/>
        <rFont val="Times New Roman"/>
        <charset val="0"/>
      </rPr>
      <t>3500</t>
    </r>
    <r>
      <rPr>
        <sz val="9"/>
        <rFont val="宋体"/>
        <charset val="134"/>
      </rPr>
      <t>米，宽</t>
    </r>
    <r>
      <rPr>
        <sz val="9"/>
        <rFont val="Times New Roman"/>
        <charset val="0"/>
      </rPr>
      <t>3.5</t>
    </r>
    <r>
      <rPr>
        <sz val="9"/>
        <rFont val="宋体"/>
        <charset val="134"/>
      </rPr>
      <t>米，高</t>
    </r>
    <r>
      <rPr>
        <sz val="9"/>
        <rFont val="Times New Roman"/>
        <charset val="0"/>
      </rPr>
      <t>0.3</t>
    </r>
    <r>
      <rPr>
        <sz val="9"/>
        <rFont val="宋体"/>
        <charset val="134"/>
      </rPr>
      <t>米，回填面积</t>
    </r>
    <r>
      <rPr>
        <sz val="9"/>
        <rFont val="Times New Roman"/>
        <charset val="0"/>
      </rPr>
      <t>3675</t>
    </r>
    <r>
      <rPr>
        <sz val="9"/>
        <rFont val="宋体"/>
        <charset val="134"/>
      </rPr>
      <t>立方米，双面排水沟</t>
    </r>
    <r>
      <rPr>
        <sz val="9"/>
        <rFont val="Times New Roman"/>
        <charset val="0"/>
      </rPr>
      <t>600</t>
    </r>
    <r>
      <rPr>
        <sz val="9"/>
        <rFont val="宋体"/>
        <charset val="134"/>
      </rPr>
      <t>米，混凝土挡土墙</t>
    </r>
    <r>
      <rPr>
        <sz val="9"/>
        <rFont val="Times New Roman"/>
        <charset val="0"/>
      </rPr>
      <t>400</t>
    </r>
    <r>
      <rPr>
        <sz val="9"/>
        <rFont val="宋体"/>
        <charset val="134"/>
      </rPr>
      <t>立方米，涵洞</t>
    </r>
    <r>
      <rPr>
        <sz val="9"/>
        <rFont val="Times New Roman"/>
        <charset val="0"/>
      </rPr>
      <t>40</t>
    </r>
    <r>
      <rPr>
        <sz val="9"/>
        <rFont val="宋体"/>
        <charset val="134"/>
      </rPr>
      <t>长</t>
    </r>
    <r>
      <rPr>
        <sz val="9"/>
        <rFont val="Times New Roman"/>
        <charset val="0"/>
      </rPr>
      <t>50</t>
    </r>
    <r>
      <rPr>
        <sz val="9"/>
        <rFont val="宋体"/>
        <charset val="134"/>
      </rPr>
      <t>米，加长</t>
    </r>
    <r>
      <rPr>
        <sz val="9"/>
        <rFont val="Times New Roman"/>
        <charset val="0"/>
      </rPr>
      <t>4</t>
    </r>
    <r>
      <rPr>
        <sz val="9"/>
        <rFont val="宋体"/>
        <charset val="134"/>
      </rPr>
      <t>米，宽</t>
    </r>
    <r>
      <rPr>
        <sz val="9"/>
        <rFont val="Times New Roman"/>
        <charset val="0"/>
      </rPr>
      <t>4</t>
    </r>
    <r>
      <rPr>
        <sz val="9"/>
        <rFont val="宋体"/>
        <charset val="134"/>
      </rPr>
      <t>米跨河桥一座，预算投资</t>
    </r>
    <r>
      <rPr>
        <sz val="9"/>
        <rFont val="Times New Roman"/>
        <charset val="0"/>
      </rPr>
      <t>8</t>
    </r>
    <r>
      <rPr>
        <sz val="9"/>
        <rFont val="宋体"/>
        <charset val="134"/>
      </rPr>
      <t>万元。</t>
    </r>
  </si>
  <si>
    <t>卡场镇石竹河村民小组村内道路硬化</t>
  </si>
  <si>
    <t>卡场镇五排村石竹河村民小组</t>
  </si>
  <si>
    <r>
      <rPr>
        <sz val="9"/>
        <rFont val="宋体"/>
        <charset val="134"/>
      </rPr>
      <t>道路硬化面积长</t>
    </r>
    <r>
      <rPr>
        <sz val="9"/>
        <rFont val="Times New Roman"/>
        <charset val="134"/>
      </rPr>
      <t>1720</t>
    </r>
    <r>
      <rPr>
        <sz val="9"/>
        <rFont val="宋体"/>
        <charset val="134"/>
      </rPr>
      <t>米，宽</t>
    </r>
    <r>
      <rPr>
        <sz val="9"/>
        <rFont val="Times New Roman"/>
        <charset val="134"/>
      </rPr>
      <t>3.5</t>
    </r>
    <r>
      <rPr>
        <sz val="9"/>
        <rFont val="宋体"/>
        <charset val="134"/>
      </rPr>
      <t>米，建设面积</t>
    </r>
    <r>
      <rPr>
        <sz val="9"/>
        <rFont val="Times New Roman"/>
        <charset val="134"/>
      </rPr>
      <t>6020</t>
    </r>
    <r>
      <rPr>
        <sz val="9"/>
        <rFont val="宋体"/>
        <charset val="134"/>
      </rPr>
      <t>平方米，道路及配砂砾石垫层</t>
    </r>
    <r>
      <rPr>
        <sz val="9"/>
        <rFont val="Times New Roman"/>
        <charset val="134"/>
      </rPr>
      <t>6020</t>
    </r>
    <r>
      <rPr>
        <sz val="9"/>
        <rFont val="宋体"/>
        <charset val="134"/>
      </rPr>
      <t>平方米，路基找平土方开挖</t>
    </r>
    <r>
      <rPr>
        <sz val="9"/>
        <rFont val="Times New Roman"/>
        <charset val="134"/>
      </rPr>
      <t>1720</t>
    </r>
    <r>
      <rPr>
        <sz val="9"/>
        <rFont val="宋体"/>
        <charset val="134"/>
      </rPr>
      <t>米，宽</t>
    </r>
    <r>
      <rPr>
        <sz val="9"/>
        <rFont val="Times New Roman"/>
        <charset val="134"/>
      </rPr>
      <t>3.5</t>
    </r>
    <r>
      <rPr>
        <sz val="9"/>
        <rFont val="宋体"/>
        <charset val="134"/>
      </rPr>
      <t>米，高</t>
    </r>
    <r>
      <rPr>
        <sz val="9"/>
        <rFont val="Times New Roman"/>
        <charset val="134"/>
      </rPr>
      <t>0.5</t>
    </r>
    <r>
      <rPr>
        <sz val="9"/>
        <rFont val="宋体"/>
        <charset val="134"/>
      </rPr>
      <t>米，开挖面积</t>
    </r>
    <r>
      <rPr>
        <sz val="9"/>
        <rFont val="Times New Roman"/>
        <charset val="134"/>
      </rPr>
      <t>3010</t>
    </r>
    <r>
      <rPr>
        <sz val="9"/>
        <rFont val="宋体"/>
        <charset val="134"/>
      </rPr>
      <t>立方米，道路砂砾石回填长</t>
    </r>
    <r>
      <rPr>
        <sz val="9"/>
        <rFont val="Times New Roman"/>
        <charset val="134"/>
      </rPr>
      <t>1720</t>
    </r>
    <r>
      <rPr>
        <sz val="9"/>
        <rFont val="宋体"/>
        <charset val="134"/>
      </rPr>
      <t>米，宽</t>
    </r>
    <r>
      <rPr>
        <sz val="9"/>
        <rFont val="Times New Roman"/>
        <charset val="134"/>
      </rPr>
      <t>3.5</t>
    </r>
    <r>
      <rPr>
        <sz val="9"/>
        <rFont val="宋体"/>
        <charset val="134"/>
      </rPr>
      <t>米，高</t>
    </r>
    <r>
      <rPr>
        <sz val="9"/>
        <rFont val="Times New Roman"/>
        <charset val="134"/>
      </rPr>
      <t>0.2</t>
    </r>
    <r>
      <rPr>
        <sz val="9"/>
        <rFont val="宋体"/>
        <charset val="134"/>
      </rPr>
      <t>米，回填面积</t>
    </r>
    <r>
      <rPr>
        <sz val="9"/>
        <rFont val="Times New Roman"/>
        <charset val="134"/>
      </rPr>
      <t>1204</t>
    </r>
    <r>
      <rPr>
        <sz val="9"/>
        <rFont val="宋体"/>
        <charset val="134"/>
      </rPr>
      <t>立方米，涵洞</t>
    </r>
    <r>
      <rPr>
        <sz val="9"/>
        <rFont val="Times New Roman"/>
        <charset val="134"/>
      </rPr>
      <t>30</t>
    </r>
    <r>
      <rPr>
        <sz val="9"/>
        <rFont val="宋体"/>
        <charset val="134"/>
      </rPr>
      <t>长</t>
    </r>
    <r>
      <rPr>
        <sz val="9"/>
        <rFont val="Times New Roman"/>
        <charset val="134"/>
      </rPr>
      <t>80</t>
    </r>
    <r>
      <rPr>
        <sz val="9"/>
        <rFont val="宋体"/>
        <charset val="134"/>
      </rPr>
      <t>米。</t>
    </r>
  </si>
  <si>
    <t>2019.1-2019.12</t>
  </si>
  <si>
    <t>卡场镇草坝村东棚洋村民小组道路硬化</t>
  </si>
  <si>
    <t>卡场镇草坝村东棚羊村民小组</t>
  </si>
  <si>
    <r>
      <rPr>
        <sz val="9"/>
        <rFont val="宋体"/>
        <charset val="134"/>
      </rPr>
      <t>道路硬化面积长</t>
    </r>
    <r>
      <rPr>
        <sz val="9"/>
        <rFont val="Times New Roman"/>
        <charset val="0"/>
      </rPr>
      <t>5532</t>
    </r>
    <r>
      <rPr>
        <sz val="9"/>
        <rFont val="宋体"/>
        <charset val="134"/>
      </rPr>
      <t>米，宽</t>
    </r>
    <r>
      <rPr>
        <sz val="9"/>
        <rFont val="Times New Roman"/>
        <charset val="0"/>
      </rPr>
      <t>3.5</t>
    </r>
    <r>
      <rPr>
        <sz val="9"/>
        <rFont val="宋体"/>
        <charset val="134"/>
      </rPr>
      <t>米，建设面积</t>
    </r>
    <r>
      <rPr>
        <sz val="9"/>
        <rFont val="Times New Roman"/>
        <charset val="0"/>
      </rPr>
      <t>19362</t>
    </r>
    <r>
      <rPr>
        <sz val="9"/>
        <rFont val="宋体"/>
        <charset val="134"/>
      </rPr>
      <t>平方米，道路级配砂砾石垫层</t>
    </r>
    <r>
      <rPr>
        <sz val="9"/>
        <rFont val="Times New Roman"/>
        <charset val="0"/>
      </rPr>
      <t>19362</t>
    </r>
    <r>
      <rPr>
        <sz val="9"/>
        <rFont val="宋体"/>
        <charset val="134"/>
      </rPr>
      <t>平方米，路基找平土方开挖</t>
    </r>
    <r>
      <rPr>
        <sz val="9"/>
        <rFont val="Times New Roman"/>
        <charset val="0"/>
      </rPr>
      <t>5532</t>
    </r>
    <r>
      <rPr>
        <sz val="9"/>
        <rFont val="宋体"/>
        <charset val="134"/>
      </rPr>
      <t>米，宽</t>
    </r>
    <r>
      <rPr>
        <sz val="9"/>
        <rFont val="Times New Roman"/>
        <charset val="0"/>
      </rPr>
      <t>3.5</t>
    </r>
    <r>
      <rPr>
        <sz val="9"/>
        <rFont val="宋体"/>
        <charset val="134"/>
      </rPr>
      <t>米，高</t>
    </r>
    <r>
      <rPr>
        <sz val="9"/>
        <rFont val="Times New Roman"/>
        <charset val="0"/>
      </rPr>
      <t>0.3</t>
    </r>
    <r>
      <rPr>
        <sz val="9"/>
        <rFont val="宋体"/>
        <charset val="134"/>
      </rPr>
      <t>米，开挖面积</t>
    </r>
    <r>
      <rPr>
        <sz val="9"/>
        <rFont val="Times New Roman"/>
        <charset val="0"/>
      </rPr>
      <t>5808.6</t>
    </r>
    <r>
      <rPr>
        <sz val="9"/>
        <rFont val="宋体"/>
        <charset val="134"/>
      </rPr>
      <t>立方米，道路砂砾石回填长</t>
    </r>
    <r>
      <rPr>
        <sz val="9"/>
        <rFont val="Times New Roman"/>
        <charset val="0"/>
      </rPr>
      <t>5532</t>
    </r>
    <r>
      <rPr>
        <sz val="9"/>
        <rFont val="宋体"/>
        <charset val="134"/>
      </rPr>
      <t>立方米，宽</t>
    </r>
    <r>
      <rPr>
        <sz val="9"/>
        <rFont val="Times New Roman"/>
        <charset val="0"/>
      </rPr>
      <t>3.5</t>
    </r>
    <r>
      <rPr>
        <sz val="9"/>
        <rFont val="宋体"/>
        <charset val="134"/>
      </rPr>
      <t>米，高</t>
    </r>
    <r>
      <rPr>
        <sz val="9"/>
        <rFont val="Times New Roman"/>
        <charset val="0"/>
      </rPr>
      <t>0.2</t>
    </r>
    <r>
      <rPr>
        <sz val="9"/>
        <rFont val="宋体"/>
        <charset val="134"/>
      </rPr>
      <t>米，回填面积</t>
    </r>
    <r>
      <rPr>
        <sz val="9"/>
        <rFont val="Times New Roman"/>
        <charset val="0"/>
      </rPr>
      <t>3872.4</t>
    </r>
    <r>
      <rPr>
        <sz val="9"/>
        <rFont val="宋体"/>
        <charset val="134"/>
      </rPr>
      <t>立方米，</t>
    </r>
    <r>
      <rPr>
        <sz val="9"/>
        <rFont val="Times New Roman"/>
        <charset val="0"/>
      </rPr>
      <t>M7.5</t>
    </r>
    <r>
      <rPr>
        <sz val="9"/>
        <rFont val="宋体"/>
        <charset val="134"/>
      </rPr>
      <t>挡土墙</t>
    </r>
    <r>
      <rPr>
        <sz val="9"/>
        <rFont val="Times New Roman"/>
        <charset val="0"/>
      </rPr>
      <t>1500</t>
    </r>
    <r>
      <rPr>
        <sz val="9"/>
        <rFont val="宋体"/>
        <charset val="134"/>
      </rPr>
      <t>立方米，双面排水沟</t>
    </r>
    <r>
      <rPr>
        <sz val="9"/>
        <rFont val="Times New Roman"/>
        <charset val="0"/>
      </rPr>
      <t>500</t>
    </r>
    <r>
      <rPr>
        <sz val="9"/>
        <rFont val="宋体"/>
        <charset val="134"/>
      </rPr>
      <t>米，农桥</t>
    </r>
    <r>
      <rPr>
        <sz val="9"/>
        <rFont val="Times New Roman"/>
        <charset val="0"/>
      </rPr>
      <t>3</t>
    </r>
    <r>
      <rPr>
        <sz val="9"/>
        <rFont val="宋体"/>
        <charset val="134"/>
      </rPr>
      <t>座，长</t>
    </r>
    <r>
      <rPr>
        <sz val="9"/>
        <rFont val="Times New Roman"/>
        <charset val="0"/>
      </rPr>
      <t>8</t>
    </r>
    <r>
      <rPr>
        <sz val="9"/>
        <rFont val="宋体"/>
        <charset val="134"/>
      </rPr>
      <t>米，宽</t>
    </r>
    <r>
      <rPr>
        <sz val="9"/>
        <rFont val="Times New Roman"/>
        <charset val="0"/>
      </rPr>
      <t>5</t>
    </r>
    <r>
      <rPr>
        <sz val="9"/>
        <rFont val="宋体"/>
        <charset val="134"/>
      </rPr>
      <t>米</t>
    </r>
  </si>
  <si>
    <r>
      <rPr>
        <b/>
        <sz val="10"/>
        <color indexed="8"/>
        <rFont val="方正仿宋_GBK"/>
        <charset val="134"/>
      </rPr>
      <t>二、产业发展</t>
    </r>
  </si>
  <si>
    <r>
      <rPr>
        <sz val="10"/>
        <rFont val="宋体"/>
        <charset val="134"/>
      </rPr>
      <t>卡场镇卡场村野茶种植项目</t>
    </r>
  </si>
  <si>
    <r>
      <rPr>
        <sz val="10"/>
        <rFont val="宋体"/>
        <charset val="134"/>
      </rPr>
      <t>卡场镇卡场村</t>
    </r>
  </si>
  <si>
    <r>
      <rPr>
        <sz val="10"/>
        <rFont val="宋体"/>
        <charset val="134"/>
      </rPr>
      <t>卡场镇卡场村野茶种植</t>
    </r>
    <r>
      <rPr>
        <sz val="10"/>
        <rFont val="Times New Roman"/>
        <charset val="0"/>
      </rPr>
      <t>351</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</si>
  <si>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color rgb="FF000000"/>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</si>
  <si>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rFont val="宋体"/>
        <charset val="134"/>
      </rPr>
      <t>带动贫困户增收</t>
    </r>
  </si>
  <si>
    <r>
      <rPr>
        <sz val="10"/>
        <rFont val="宋体"/>
        <charset val="134"/>
      </rPr>
      <t>县农业局</t>
    </r>
  </si>
  <si>
    <r>
      <rPr>
        <sz val="10"/>
        <rFont val="宋体"/>
        <charset val="134"/>
      </rPr>
      <t>卡场镇草坝村野茶种植项目</t>
    </r>
  </si>
  <si>
    <r>
      <rPr>
        <sz val="10"/>
        <rFont val="宋体"/>
        <charset val="134"/>
      </rPr>
      <t>卡场镇草坝村</t>
    </r>
  </si>
  <si>
    <r>
      <rPr>
        <sz val="10"/>
        <rFont val="宋体"/>
        <charset val="134"/>
      </rPr>
      <t>卡场镇草坝村野茶种植</t>
    </r>
    <r>
      <rPr>
        <sz val="10"/>
        <rFont val="Times New Roman"/>
        <charset val="0"/>
      </rPr>
      <t>273</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</si>
  <si>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卡场镇黑河村野生茶种植项目</t>
    </r>
  </si>
  <si>
    <r>
      <rPr>
        <sz val="10"/>
        <rFont val="宋体"/>
        <charset val="134"/>
      </rPr>
      <t>卡场镇黑河村</t>
    </r>
  </si>
  <si>
    <r>
      <rPr>
        <sz val="10"/>
        <rFont val="宋体"/>
        <charset val="134"/>
      </rPr>
      <t>卡场镇黑河村野茶种植</t>
    </r>
    <r>
      <rPr>
        <sz val="10"/>
        <rFont val="Times New Roman"/>
        <charset val="0"/>
      </rPr>
      <t>80</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</si>
  <si>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卡场镇吾帕村野生茶种植项目</t>
    </r>
  </si>
  <si>
    <r>
      <rPr>
        <sz val="10"/>
        <rFont val="宋体"/>
        <charset val="134"/>
      </rPr>
      <t>卡场镇吾帕村</t>
    </r>
  </si>
  <si>
    <r>
      <rPr>
        <sz val="10"/>
        <rFont val="宋体"/>
        <charset val="134"/>
      </rPr>
      <t>卡场镇吾帕村野茶种植</t>
    </r>
    <r>
      <rPr>
        <sz val="10"/>
        <rFont val="Times New Roman"/>
        <charset val="0"/>
      </rPr>
      <t>350</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</si>
  <si>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卡场镇五排村野生茶种植项目</t>
    </r>
  </si>
  <si>
    <r>
      <rPr>
        <sz val="10"/>
        <rFont val="宋体"/>
        <charset val="134"/>
      </rPr>
      <t>卡场镇五排村</t>
    </r>
  </si>
  <si>
    <r>
      <rPr>
        <sz val="10"/>
        <rFont val="宋体"/>
        <charset val="134"/>
      </rPr>
      <t>卡场镇五排村种植野生茶</t>
    </r>
    <r>
      <rPr>
        <sz val="10"/>
        <rFont val="Times New Roman"/>
        <charset val="0"/>
      </rPr>
      <t>696</t>
    </r>
    <r>
      <rPr>
        <sz val="10"/>
        <rFont val="宋体"/>
        <charset val="134"/>
      </rPr>
      <t>亩，每亩补助</t>
    </r>
    <r>
      <rPr>
        <sz val="10"/>
        <rFont val="Times New Roman"/>
        <charset val="0"/>
      </rPr>
      <t>300</t>
    </r>
    <r>
      <rPr>
        <sz val="10"/>
        <rFont val="宋体"/>
        <charset val="134"/>
      </rPr>
      <t>元。</t>
    </r>
  </si>
</sst>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0_ "/>
    <numFmt numFmtId="178" formatCode="0.00;[Red]0.00"/>
  </numFmts>
  <fonts count="46">
    <font>
      <sz val="12"/>
      <name val="宋体"/>
      <charset val="134"/>
    </font>
    <font>
      <sz val="12"/>
      <color indexed="8"/>
      <name val="Times New Roman"/>
      <charset val="0"/>
    </font>
    <font>
      <b/>
      <sz val="20"/>
      <color indexed="8"/>
      <name val="Times New Roman"/>
      <charset val="0"/>
    </font>
    <font>
      <sz val="10"/>
      <color indexed="8"/>
      <name val="Times New Roman"/>
      <charset val="0"/>
    </font>
    <font>
      <b/>
      <sz val="10"/>
      <color indexed="8"/>
      <name val="Times New Roman"/>
      <charset val="0"/>
    </font>
    <font>
      <b/>
      <sz val="16"/>
      <color indexed="8"/>
      <name val="Times New Roman"/>
      <charset val="0"/>
    </font>
    <font>
      <sz val="12"/>
      <color rgb="FF111111"/>
      <name val="Times New Roman"/>
      <charset val="0"/>
    </font>
    <font>
      <b/>
      <sz val="20"/>
      <color rgb="FF000000"/>
      <name val="宋体"/>
      <charset val="134"/>
    </font>
    <font>
      <b/>
      <sz val="20"/>
      <color rgb="FF111111"/>
      <name val="Times New Roman"/>
      <charset val="0"/>
    </font>
    <font>
      <b/>
      <sz val="10"/>
      <color rgb="FF000000"/>
      <name val="方正仿宋_GBK"/>
      <charset val="0"/>
    </font>
    <font>
      <b/>
      <sz val="10"/>
      <color rgb="FF111111"/>
      <name val="方正仿宋_GBK"/>
      <charset val="134"/>
    </font>
    <font>
      <b/>
      <sz val="10"/>
      <color rgb="FF111111"/>
      <name val="Times New Roman"/>
      <charset val="0"/>
    </font>
    <font>
      <b/>
      <sz val="10"/>
      <color indexed="8"/>
      <name val="方正仿宋_GBK"/>
      <charset val="134"/>
    </font>
    <font>
      <sz val="9"/>
      <name val="宋体"/>
      <charset val="134"/>
    </font>
    <font>
      <sz val="10"/>
      <color rgb="FF111111"/>
      <name val="Times New Roman"/>
      <charset val="0"/>
    </font>
    <font>
      <b/>
      <sz val="10"/>
      <color indexed="8"/>
      <name val="Times New Roman"/>
      <charset val="134"/>
    </font>
    <font>
      <sz val="10"/>
      <name val="Times New Roman"/>
      <charset val="0"/>
    </font>
    <font>
      <sz val="10"/>
      <color rgb="FF000000"/>
      <name val="Times New Roman"/>
      <charset val="0"/>
    </font>
    <font>
      <sz val="9"/>
      <color indexed="8"/>
      <name val="宋体"/>
      <charset val="134"/>
    </font>
    <font>
      <sz val="10"/>
      <color indexed="8"/>
      <name val="宋体"/>
      <charset val="134"/>
    </font>
    <font>
      <b/>
      <sz val="10"/>
      <color rgb="FF111111"/>
      <name val="宋体"/>
      <charset val="134"/>
    </font>
    <font>
      <sz val="9"/>
      <color rgb="FF111111"/>
      <name val="宋体"/>
      <charset val="134"/>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53"/>
      <name val="宋体"/>
      <charset val="134"/>
    </font>
    <font>
      <sz val="12"/>
      <name val="Times New Roman"/>
      <charset val="0"/>
    </font>
    <font>
      <sz val="11"/>
      <color indexed="53"/>
      <name val="宋体"/>
      <charset val="134"/>
    </font>
    <font>
      <sz val="10"/>
      <name val="Arial"/>
      <charset val="0"/>
    </font>
    <font>
      <sz val="9"/>
      <name val="Times New Roman"/>
      <charset val="0"/>
    </font>
    <font>
      <sz val="9"/>
      <name val="Times New Roman"/>
      <charset val="134"/>
    </font>
    <font>
      <sz val="10"/>
      <name val="宋体"/>
      <charset val="134"/>
    </font>
  </fonts>
  <fills count="20">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2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5">
    <xf numFmtId="0" fontId="0" fillId="0" borderId="0">
      <alignment vertical="center"/>
    </xf>
    <xf numFmtId="42" fontId="0" fillId="0" borderId="0" applyFont="0" applyFill="0" applyBorder="0" applyAlignment="0" applyProtection="0">
      <alignment vertical="center"/>
    </xf>
    <xf numFmtId="0" fontId="22" fillId="13" borderId="0" applyNumberFormat="0" applyBorder="0" applyAlignment="0" applyProtection="0">
      <alignment vertical="center"/>
    </xf>
    <xf numFmtId="0" fontId="37"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29" fillId="8" borderId="0" applyNumberFormat="0" applyBorder="0" applyAlignment="0" applyProtection="0">
      <alignment vertical="center"/>
    </xf>
    <xf numFmtId="43" fontId="0" fillId="0" borderId="0" applyFont="0" applyFill="0" applyBorder="0" applyAlignment="0" applyProtection="0">
      <alignment vertical="center"/>
    </xf>
    <xf numFmtId="0" fontId="30" fillId="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40" fillId="0" borderId="0">
      <alignment vertical="center"/>
    </xf>
    <xf numFmtId="0" fontId="0" fillId="0" borderId="0">
      <alignment vertical="center"/>
    </xf>
    <xf numFmtId="0" fontId="22" fillId="14" borderId="12" applyNumberFormat="0" applyFont="0" applyAlignment="0" applyProtection="0">
      <alignment vertical="center"/>
    </xf>
    <xf numFmtId="0" fontId="30" fillId="5"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10" applyNumberFormat="0" applyFill="0" applyAlignment="0" applyProtection="0">
      <alignment vertical="center"/>
    </xf>
    <xf numFmtId="0" fontId="24" fillId="0" borderId="10" applyNumberFormat="0" applyFill="0" applyAlignment="0" applyProtection="0">
      <alignment vertical="center"/>
    </xf>
    <xf numFmtId="0" fontId="30" fillId="16" borderId="0" applyNumberFormat="0" applyBorder="0" applyAlignment="0" applyProtection="0">
      <alignment vertical="center"/>
    </xf>
    <xf numFmtId="0" fontId="27" fillId="0" borderId="14" applyNumberFormat="0" applyFill="0" applyAlignment="0" applyProtection="0">
      <alignment vertical="center"/>
    </xf>
    <xf numFmtId="0" fontId="30" fillId="5" borderId="0" applyNumberFormat="0" applyBorder="0" applyAlignment="0" applyProtection="0">
      <alignment vertical="center"/>
    </xf>
    <xf numFmtId="0" fontId="31" fillId="13" borderId="11" applyNumberFormat="0" applyAlignment="0" applyProtection="0">
      <alignment vertical="center"/>
    </xf>
    <xf numFmtId="0" fontId="39" fillId="13" borderId="15" applyNumberFormat="0" applyAlignment="0" applyProtection="0">
      <alignment vertical="center"/>
    </xf>
    <xf numFmtId="0" fontId="23" fillId="6" borderId="9" applyNumberFormat="0" applyAlignment="0" applyProtection="0">
      <alignment vertical="center"/>
    </xf>
    <xf numFmtId="0" fontId="22" fillId="17" borderId="0" applyNumberFormat="0" applyBorder="0" applyAlignment="0" applyProtection="0">
      <alignment vertical="center"/>
    </xf>
    <xf numFmtId="0" fontId="30" fillId="12" borderId="0" applyNumberFormat="0" applyBorder="0" applyAlignment="0" applyProtection="0">
      <alignment vertical="center"/>
    </xf>
    <xf numFmtId="0" fontId="41" fillId="0" borderId="16" applyNumberFormat="0" applyFill="0" applyAlignment="0" applyProtection="0">
      <alignment vertical="center"/>
    </xf>
    <xf numFmtId="0" fontId="33" fillId="0" borderId="13" applyNumberFormat="0" applyFill="0" applyAlignment="0" applyProtection="0">
      <alignment vertical="center"/>
    </xf>
    <xf numFmtId="0" fontId="38" fillId="17" borderId="0" applyNumberFormat="0" applyBorder="0" applyAlignment="0" applyProtection="0">
      <alignment vertical="center"/>
    </xf>
    <xf numFmtId="0" fontId="36" fillId="4" borderId="0" applyNumberFormat="0" applyBorder="0" applyAlignment="0" applyProtection="0">
      <alignment vertical="center"/>
    </xf>
    <xf numFmtId="0" fontId="22" fillId="3" borderId="0" applyNumberFormat="0" applyBorder="0" applyAlignment="0" applyProtection="0">
      <alignment vertical="center"/>
    </xf>
    <xf numFmtId="0" fontId="30" fillId="11" borderId="0" applyNumberFormat="0" applyBorder="0" applyAlignment="0" applyProtection="0">
      <alignment vertical="center"/>
    </xf>
    <xf numFmtId="0" fontId="22" fillId="18" borderId="0" applyNumberFormat="0" applyBorder="0" applyAlignment="0" applyProtection="0">
      <alignment vertical="center"/>
    </xf>
    <xf numFmtId="0" fontId="22" fillId="3" borderId="0" applyNumberFormat="0" applyBorder="0" applyAlignment="0" applyProtection="0">
      <alignment vertical="center"/>
    </xf>
    <xf numFmtId="0" fontId="22" fillId="14" borderId="0" applyNumberFormat="0" applyBorder="0" applyAlignment="0" applyProtection="0">
      <alignment vertical="center"/>
    </xf>
    <xf numFmtId="0" fontId="22" fillId="5" borderId="0" applyNumberFormat="0" applyBorder="0" applyAlignment="0" applyProtection="0">
      <alignment vertical="center"/>
    </xf>
    <xf numFmtId="0" fontId="30" fillId="6" borderId="0" applyNumberFormat="0" applyBorder="0" applyAlignment="0" applyProtection="0">
      <alignment vertical="center"/>
    </xf>
    <xf numFmtId="0" fontId="30" fillId="10" borderId="0" applyNumberFormat="0" applyBorder="0" applyAlignment="0" applyProtection="0">
      <alignment vertical="center"/>
    </xf>
    <xf numFmtId="0" fontId="22" fillId="14" borderId="0" applyNumberFormat="0" applyBorder="0" applyAlignment="0" applyProtection="0">
      <alignment vertical="center"/>
    </xf>
    <xf numFmtId="0" fontId="22" fillId="4"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22" fillId="3" borderId="0" applyNumberFormat="0" applyBorder="0" applyAlignment="0" applyProtection="0">
      <alignment vertical="center"/>
    </xf>
    <xf numFmtId="0" fontId="30" fillId="19" borderId="0" applyNumberFormat="0" applyBorder="0" applyAlignment="0" applyProtection="0">
      <alignment vertical="center"/>
    </xf>
    <xf numFmtId="0" fontId="30" fillId="15" borderId="0" applyNumberFormat="0" applyBorder="0" applyAlignment="0" applyProtection="0">
      <alignment vertical="center"/>
    </xf>
    <xf numFmtId="0" fontId="22" fillId="7" borderId="0" applyNumberFormat="0" applyBorder="0" applyAlignment="0" applyProtection="0">
      <alignment vertical="center"/>
    </xf>
    <xf numFmtId="0" fontId="30" fillId="7" borderId="0" applyNumberFormat="0" applyBorder="0" applyAlignment="0" applyProtection="0">
      <alignment vertical="center"/>
    </xf>
    <xf numFmtId="0" fontId="0" fillId="0" borderId="0">
      <alignment vertical="center"/>
    </xf>
    <xf numFmtId="0" fontId="42" fillId="0" borderId="0"/>
  </cellStyleXfs>
  <cellXfs count="5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left" vertical="center"/>
    </xf>
    <xf numFmtId="0" fontId="1" fillId="0" borderId="0" xfId="0" applyFont="1" applyFill="1" applyAlignment="1">
      <alignment horizontal="left" vertical="center"/>
    </xf>
    <xf numFmtId="0" fontId="6" fillId="0" borderId="0" xfId="0" applyFont="1" applyFill="1">
      <alignment vertical="center"/>
    </xf>
    <xf numFmtId="0" fontId="7"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8"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3" fillId="0" borderId="1" xfId="13" applyFont="1" applyFill="1" applyBorder="1" applyAlignment="1" applyProtection="1">
      <alignment horizontal="left" vertical="center" wrapText="1"/>
      <protection locked="0"/>
    </xf>
    <xf numFmtId="176"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77"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177" fontId="18" fillId="0" borderId="1" xfId="0" applyNumberFormat="1"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常规 6"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tabSelected="1" workbookViewId="0">
      <selection activeCell="J9" sqref="J9"/>
    </sheetView>
  </sheetViews>
  <sheetFormatPr defaultColWidth="9" defaultRowHeight="14.25"/>
  <cols>
    <col min="1" max="1" width="4.75" customWidth="1"/>
    <col min="2" max="2" width="15.125" customWidth="1"/>
    <col min="3" max="3" width="10.75" customWidth="1"/>
    <col min="4" max="4" width="35.375" customWidth="1"/>
    <col min="7" max="7" width="5.625" customWidth="1"/>
    <col min="8" max="8" width="5.75" customWidth="1"/>
    <col min="9" max="9" width="4.875" customWidth="1"/>
    <col min="10" max="10" width="7.25" customWidth="1"/>
    <col min="11" max="11" width="7.625" customWidth="1"/>
    <col min="12" max="12" width="7.75" customWidth="1"/>
    <col min="13" max="13" width="6.375" customWidth="1"/>
    <col min="14" max="14" width="8.75" customWidth="1"/>
    <col min="15" max="15" width="12" customWidth="1"/>
    <col min="16" max="16" width="11.375" customWidth="1"/>
  </cols>
  <sheetData>
    <row r="1" s="1" customFormat="1" ht="20.25" spans="1:19">
      <c r="A1" s="5"/>
      <c r="B1" s="5"/>
      <c r="C1" s="5"/>
      <c r="D1" s="6"/>
      <c r="F1" s="7"/>
      <c r="P1" s="6"/>
      <c r="S1" s="7"/>
    </row>
    <row r="2" s="2" customFormat="1" ht="30.75" customHeight="1" spans="1:20">
      <c r="A2" s="8" t="s">
        <v>0</v>
      </c>
      <c r="B2" s="9"/>
      <c r="C2" s="9"/>
      <c r="D2" s="9"/>
      <c r="E2" s="10"/>
      <c r="F2" s="11"/>
      <c r="G2" s="10"/>
      <c r="H2" s="10"/>
      <c r="I2" s="10"/>
      <c r="J2" s="10"/>
      <c r="K2" s="10"/>
      <c r="L2" s="10"/>
      <c r="M2" s="10"/>
      <c r="N2" s="10"/>
      <c r="O2" s="10"/>
      <c r="P2" s="9"/>
      <c r="Q2" s="10"/>
      <c r="R2" s="10"/>
      <c r="S2" s="11"/>
      <c r="T2" s="10"/>
    </row>
    <row r="3" s="3" customFormat="1" ht="25.5" customHeight="1" spans="1:20">
      <c r="A3" s="12" t="s">
        <v>1</v>
      </c>
      <c r="B3" s="12" t="s">
        <v>2</v>
      </c>
      <c r="C3" s="13" t="s">
        <v>3</v>
      </c>
      <c r="D3" s="12" t="s">
        <v>4</v>
      </c>
      <c r="E3" s="14" t="s">
        <v>5</v>
      </c>
      <c r="F3" s="15" t="s">
        <v>6</v>
      </c>
      <c r="G3" s="16"/>
      <c r="H3" s="16"/>
      <c r="I3" s="41"/>
      <c r="J3" s="12" t="s">
        <v>7</v>
      </c>
      <c r="K3" s="12"/>
      <c r="L3" s="12"/>
      <c r="M3" s="12"/>
      <c r="N3" s="12"/>
      <c r="O3" s="19" t="s">
        <v>8</v>
      </c>
      <c r="P3" s="13" t="s">
        <v>9</v>
      </c>
      <c r="Q3" s="12" t="s">
        <v>10</v>
      </c>
      <c r="R3" s="12" t="s">
        <v>11</v>
      </c>
      <c r="S3" s="44" t="s">
        <v>12</v>
      </c>
      <c r="T3" s="12" t="s">
        <v>13</v>
      </c>
    </row>
    <row r="4" s="3" customFormat="1" ht="21" customHeight="1" spans="1:20">
      <c r="A4" s="12"/>
      <c r="B4" s="12"/>
      <c r="C4" s="17"/>
      <c r="D4" s="12"/>
      <c r="E4" s="12"/>
      <c r="F4" s="18" t="s">
        <v>14</v>
      </c>
      <c r="G4" s="13" t="s">
        <v>15</v>
      </c>
      <c r="H4" s="19" t="s">
        <v>16</v>
      </c>
      <c r="I4" s="13" t="s">
        <v>17</v>
      </c>
      <c r="J4" s="12" t="s">
        <v>18</v>
      </c>
      <c r="K4" s="12"/>
      <c r="L4" s="12" t="s">
        <v>19</v>
      </c>
      <c r="M4" s="12"/>
      <c r="N4" s="12"/>
      <c r="O4" s="17"/>
      <c r="P4" s="17"/>
      <c r="Q4" s="12"/>
      <c r="R4" s="12"/>
      <c r="S4" s="45"/>
      <c r="T4" s="12"/>
    </row>
    <row r="5" s="3" customFormat="1" ht="36" customHeight="1" spans="1:20">
      <c r="A5" s="12"/>
      <c r="B5" s="12"/>
      <c r="C5" s="20"/>
      <c r="D5" s="12"/>
      <c r="E5" s="12"/>
      <c r="F5" s="21"/>
      <c r="G5" s="20"/>
      <c r="H5" s="20"/>
      <c r="I5" s="20"/>
      <c r="J5" s="12" t="s">
        <v>20</v>
      </c>
      <c r="K5" s="12" t="s">
        <v>21</v>
      </c>
      <c r="L5" s="12" t="s">
        <v>22</v>
      </c>
      <c r="M5" s="12" t="s">
        <v>23</v>
      </c>
      <c r="N5" s="12" t="s">
        <v>21</v>
      </c>
      <c r="O5" s="20"/>
      <c r="P5" s="20"/>
      <c r="Q5" s="12"/>
      <c r="R5" s="12"/>
      <c r="S5" s="46"/>
      <c r="T5" s="12"/>
    </row>
    <row r="6" s="3" customFormat="1" ht="18" customHeight="1" spans="1:20">
      <c r="A6" s="22"/>
      <c r="B6" s="12" t="s">
        <v>24</v>
      </c>
      <c r="C6" s="23"/>
      <c r="D6" s="24"/>
      <c r="E6" s="22"/>
      <c r="F6" s="25">
        <f>SUM(F7,F12)</f>
        <v>1229.5</v>
      </c>
      <c r="G6" s="12"/>
      <c r="H6" s="12"/>
      <c r="I6" s="12"/>
      <c r="J6" s="12">
        <f t="shared" ref="J6:N6" si="0">SUM(J7,J139,J219)</f>
        <v>0</v>
      </c>
      <c r="K6" s="12">
        <f t="shared" si="0"/>
        <v>0</v>
      </c>
      <c r="L6" s="12">
        <f t="shared" si="0"/>
        <v>0</v>
      </c>
      <c r="M6" s="12">
        <f t="shared" si="0"/>
        <v>0</v>
      </c>
      <c r="N6" s="12">
        <f t="shared" si="0"/>
        <v>0</v>
      </c>
      <c r="O6" s="12"/>
      <c r="P6" s="23"/>
      <c r="Q6" s="22"/>
      <c r="R6" s="22"/>
      <c r="S6" s="25">
        <f>SUM(S7,S12)</f>
        <v>1229.5</v>
      </c>
      <c r="T6" s="22"/>
    </row>
    <row r="7" s="4" customFormat="1" ht="21.75" customHeight="1" spans="1:20">
      <c r="A7" s="12"/>
      <c r="B7" s="26" t="s">
        <v>25</v>
      </c>
      <c r="C7" s="23"/>
      <c r="D7" s="23"/>
      <c r="E7" s="12"/>
      <c r="F7" s="27">
        <f>SUM(F8:F11)</f>
        <v>1177</v>
      </c>
      <c r="G7" s="12"/>
      <c r="H7" s="12"/>
      <c r="I7" s="12"/>
      <c r="J7" s="12">
        <f>SUM(J8:J11)</f>
        <v>0</v>
      </c>
      <c r="K7" s="12">
        <f>SUM(K8:K11)</f>
        <v>0</v>
      </c>
      <c r="L7" s="12">
        <f>SUM(L8:L11)</f>
        <v>0</v>
      </c>
      <c r="M7" s="12">
        <f>SUM(M8:M11)</f>
        <v>0</v>
      </c>
      <c r="N7" s="12">
        <f>SUM(N8:N11)</f>
        <v>0</v>
      </c>
      <c r="O7" s="12"/>
      <c r="P7" s="23"/>
      <c r="Q7" s="12"/>
      <c r="R7" s="12"/>
      <c r="S7" s="27">
        <f>SUM(S8:S11)</f>
        <v>1177</v>
      </c>
      <c r="T7" s="12"/>
    </row>
    <row r="8" s="3" customFormat="1" ht="74" customHeight="1" spans="1:20">
      <c r="A8" s="22">
        <v>1</v>
      </c>
      <c r="B8" s="28" t="s">
        <v>26</v>
      </c>
      <c r="C8" s="29" t="s">
        <v>27</v>
      </c>
      <c r="D8" s="30" t="s">
        <v>28</v>
      </c>
      <c r="E8" s="22"/>
      <c r="F8" s="31">
        <v>270</v>
      </c>
      <c r="G8" s="22"/>
      <c r="H8" s="22"/>
      <c r="I8" s="22"/>
      <c r="J8" s="22"/>
      <c r="K8" s="22"/>
      <c r="L8" s="22"/>
      <c r="M8" s="22"/>
      <c r="N8" s="22"/>
      <c r="O8" s="22" t="s">
        <v>29</v>
      </c>
      <c r="P8" s="42" t="s">
        <v>30</v>
      </c>
      <c r="Q8" s="47" t="s">
        <v>31</v>
      </c>
      <c r="R8" s="47" t="s">
        <v>32</v>
      </c>
      <c r="S8" s="48">
        <v>270</v>
      </c>
      <c r="T8" s="22"/>
    </row>
    <row r="9" s="3" customFormat="1" ht="96" customHeight="1" spans="1:20">
      <c r="A9" s="22">
        <v>2</v>
      </c>
      <c r="B9" s="28" t="s">
        <v>33</v>
      </c>
      <c r="C9" s="29" t="s">
        <v>34</v>
      </c>
      <c r="D9" s="30" t="s">
        <v>35</v>
      </c>
      <c r="E9" s="22"/>
      <c r="F9" s="31">
        <v>275</v>
      </c>
      <c r="G9" s="22"/>
      <c r="H9" s="22"/>
      <c r="I9" s="22"/>
      <c r="J9" s="22"/>
      <c r="K9" s="22"/>
      <c r="L9" s="22"/>
      <c r="M9" s="22"/>
      <c r="N9" s="22"/>
      <c r="O9" s="22" t="s">
        <v>29</v>
      </c>
      <c r="P9" s="42" t="s">
        <v>30</v>
      </c>
      <c r="Q9" s="47" t="s">
        <v>31</v>
      </c>
      <c r="R9" s="47" t="s">
        <v>32</v>
      </c>
      <c r="S9" s="48">
        <v>275</v>
      </c>
      <c r="T9" s="22"/>
    </row>
    <row r="10" s="3" customFormat="1" ht="71" customHeight="1" spans="1:20">
      <c r="A10" s="22">
        <v>3</v>
      </c>
      <c r="B10" s="30" t="s">
        <v>36</v>
      </c>
      <c r="C10" s="30" t="s">
        <v>37</v>
      </c>
      <c r="D10" s="30" t="s">
        <v>38</v>
      </c>
      <c r="E10" s="22"/>
      <c r="F10" s="32">
        <v>199</v>
      </c>
      <c r="G10" s="22"/>
      <c r="H10" s="22"/>
      <c r="I10" s="22"/>
      <c r="J10" s="22"/>
      <c r="K10" s="22"/>
      <c r="L10" s="22"/>
      <c r="M10" s="22"/>
      <c r="N10" s="22"/>
      <c r="O10" s="22" t="s">
        <v>39</v>
      </c>
      <c r="P10" s="42" t="s">
        <v>30</v>
      </c>
      <c r="Q10" s="47" t="s">
        <v>31</v>
      </c>
      <c r="R10" s="47" t="s">
        <v>32</v>
      </c>
      <c r="S10" s="48">
        <v>199</v>
      </c>
      <c r="T10" s="22"/>
    </row>
    <row r="11" s="3" customFormat="1" ht="87" customHeight="1" spans="1:20">
      <c r="A11" s="22">
        <v>4</v>
      </c>
      <c r="B11" s="30" t="s">
        <v>40</v>
      </c>
      <c r="C11" s="28" t="s">
        <v>41</v>
      </c>
      <c r="D11" s="30" t="s">
        <v>42</v>
      </c>
      <c r="E11" s="22"/>
      <c r="F11" s="33">
        <v>433</v>
      </c>
      <c r="G11" s="22"/>
      <c r="H11" s="22"/>
      <c r="I11" s="22"/>
      <c r="J11" s="22"/>
      <c r="K11" s="22"/>
      <c r="L11" s="22"/>
      <c r="M11" s="22"/>
      <c r="N11" s="22"/>
      <c r="O11" s="22" t="s">
        <v>29</v>
      </c>
      <c r="P11" s="43" t="s">
        <v>30</v>
      </c>
      <c r="Q11" s="47" t="s">
        <v>31</v>
      </c>
      <c r="R11" s="47" t="s">
        <v>32</v>
      </c>
      <c r="S11" s="48">
        <v>433</v>
      </c>
      <c r="T11" s="22"/>
    </row>
    <row r="12" s="3" customFormat="1" ht="36" customHeight="1" spans="1:20">
      <c r="A12" s="34"/>
      <c r="B12" s="35" t="s">
        <v>43</v>
      </c>
      <c r="C12" s="23"/>
      <c r="D12" s="23"/>
      <c r="E12" s="12"/>
      <c r="F12" s="36">
        <f>SUM(F13:F17)</f>
        <v>52.5</v>
      </c>
      <c r="G12" s="12"/>
      <c r="H12" s="12"/>
      <c r="I12" s="12"/>
      <c r="J12" s="12">
        <f>SUM(J13:J17)</f>
        <v>5</v>
      </c>
      <c r="K12" s="12">
        <f>SUM(K13:K17)</f>
        <v>52.5</v>
      </c>
      <c r="L12" s="12">
        <f>SUM(L13:L17)</f>
        <v>340</v>
      </c>
      <c r="M12" s="12">
        <f>SUM(M13:M17)</f>
        <v>1352</v>
      </c>
      <c r="N12" s="12">
        <f>SUM(N13:N17)</f>
        <v>52.5</v>
      </c>
      <c r="O12" s="12"/>
      <c r="P12" s="23"/>
      <c r="Q12" s="12"/>
      <c r="R12" s="12"/>
      <c r="S12" s="36">
        <f>SUM(S13:S17)</f>
        <v>52.5</v>
      </c>
      <c r="T12" s="12"/>
    </row>
    <row r="13" s="3" customFormat="1" ht="30" customHeight="1" spans="1:20">
      <c r="A13" s="37">
        <v>4</v>
      </c>
      <c r="B13" s="38" t="s">
        <v>44</v>
      </c>
      <c r="C13" s="38" t="s">
        <v>45</v>
      </c>
      <c r="D13" s="39" t="s">
        <v>46</v>
      </c>
      <c r="E13" s="40" t="s">
        <v>47</v>
      </c>
      <c r="F13" s="32">
        <v>10.53</v>
      </c>
      <c r="G13" s="22"/>
      <c r="H13" s="22"/>
      <c r="I13" s="22"/>
      <c r="J13" s="22">
        <v>1</v>
      </c>
      <c r="K13" s="22">
        <v>10.53</v>
      </c>
      <c r="L13" s="22">
        <v>65</v>
      </c>
      <c r="M13" s="22">
        <v>251</v>
      </c>
      <c r="N13" s="22">
        <v>10.53</v>
      </c>
      <c r="O13" s="22" t="s">
        <v>39</v>
      </c>
      <c r="P13" s="39" t="s">
        <v>48</v>
      </c>
      <c r="Q13" s="47" t="s">
        <v>31</v>
      </c>
      <c r="R13" s="49" t="s">
        <v>49</v>
      </c>
      <c r="S13" s="50">
        <v>10.53</v>
      </c>
      <c r="T13" s="22"/>
    </row>
    <row r="14" s="3" customFormat="1" ht="30" customHeight="1" spans="1:20">
      <c r="A14" s="37">
        <v>5</v>
      </c>
      <c r="B14" s="38" t="s">
        <v>50</v>
      </c>
      <c r="C14" s="38" t="s">
        <v>51</v>
      </c>
      <c r="D14" s="39" t="s">
        <v>52</v>
      </c>
      <c r="E14" s="40" t="s">
        <v>47</v>
      </c>
      <c r="F14" s="32">
        <v>8.19</v>
      </c>
      <c r="G14" s="22"/>
      <c r="H14" s="22"/>
      <c r="I14" s="22"/>
      <c r="J14" s="22">
        <v>1</v>
      </c>
      <c r="K14" s="22">
        <v>8.19</v>
      </c>
      <c r="L14" s="22">
        <v>48</v>
      </c>
      <c r="M14" s="22">
        <v>208</v>
      </c>
      <c r="N14" s="22">
        <v>8.19</v>
      </c>
      <c r="O14" s="22" t="s">
        <v>39</v>
      </c>
      <c r="P14" s="39" t="s">
        <v>48</v>
      </c>
      <c r="Q14" s="47" t="s">
        <v>31</v>
      </c>
      <c r="R14" s="49" t="s">
        <v>49</v>
      </c>
      <c r="S14" s="50">
        <v>8.19</v>
      </c>
      <c r="T14" s="22"/>
    </row>
    <row r="15" s="3" customFormat="1" ht="30" customHeight="1" spans="1:20">
      <c r="A15" s="37">
        <v>6</v>
      </c>
      <c r="B15" s="38" t="s">
        <v>53</v>
      </c>
      <c r="C15" s="38" t="s">
        <v>54</v>
      </c>
      <c r="D15" s="39" t="s">
        <v>55</v>
      </c>
      <c r="E15" s="40" t="s">
        <v>47</v>
      </c>
      <c r="F15" s="32">
        <v>2.4</v>
      </c>
      <c r="G15" s="22"/>
      <c r="H15" s="22"/>
      <c r="I15" s="22"/>
      <c r="J15" s="22">
        <v>1</v>
      </c>
      <c r="K15" s="22">
        <v>2.4</v>
      </c>
      <c r="L15" s="22">
        <v>40</v>
      </c>
      <c r="M15" s="22">
        <v>143</v>
      </c>
      <c r="N15" s="22">
        <v>2.4</v>
      </c>
      <c r="O15" s="22" t="s">
        <v>39</v>
      </c>
      <c r="P15" s="39" t="s">
        <v>48</v>
      </c>
      <c r="Q15" s="47" t="s">
        <v>31</v>
      </c>
      <c r="R15" s="49" t="s">
        <v>49</v>
      </c>
      <c r="S15" s="50">
        <v>2.4</v>
      </c>
      <c r="T15" s="22"/>
    </row>
    <row r="16" s="3" customFormat="1" ht="35.1" customHeight="1" spans="1:20">
      <c r="A16" s="37">
        <v>7</v>
      </c>
      <c r="B16" s="38" t="s">
        <v>56</v>
      </c>
      <c r="C16" s="38" t="s">
        <v>57</v>
      </c>
      <c r="D16" s="39" t="s">
        <v>58</v>
      </c>
      <c r="E16" s="40" t="s">
        <v>47</v>
      </c>
      <c r="F16" s="32">
        <v>10.5</v>
      </c>
      <c r="G16" s="22"/>
      <c r="H16" s="22"/>
      <c r="I16" s="22"/>
      <c r="J16" s="22">
        <v>1</v>
      </c>
      <c r="K16" s="22">
        <v>10.5</v>
      </c>
      <c r="L16" s="22">
        <v>82</v>
      </c>
      <c r="M16" s="22">
        <v>313</v>
      </c>
      <c r="N16" s="22">
        <v>10.5</v>
      </c>
      <c r="O16" s="22" t="s">
        <v>39</v>
      </c>
      <c r="P16" s="39" t="s">
        <v>48</v>
      </c>
      <c r="Q16" s="47" t="s">
        <v>31</v>
      </c>
      <c r="R16" s="49" t="s">
        <v>49</v>
      </c>
      <c r="S16" s="50">
        <v>10.5</v>
      </c>
      <c r="T16" s="22"/>
    </row>
    <row r="17" s="3" customFormat="1" ht="27.95" customHeight="1" spans="1:20">
      <c r="A17" s="37">
        <v>8</v>
      </c>
      <c r="B17" s="38" t="s">
        <v>59</v>
      </c>
      <c r="C17" s="38" t="s">
        <v>60</v>
      </c>
      <c r="D17" s="38" t="s">
        <v>61</v>
      </c>
      <c r="E17" s="40" t="s">
        <v>47</v>
      </c>
      <c r="F17" s="32">
        <v>20.88</v>
      </c>
      <c r="G17" s="22"/>
      <c r="H17" s="22"/>
      <c r="I17" s="22"/>
      <c r="J17" s="22">
        <v>1</v>
      </c>
      <c r="K17" s="22">
        <v>20.88</v>
      </c>
      <c r="L17" s="22">
        <v>105</v>
      </c>
      <c r="M17" s="22">
        <v>437</v>
      </c>
      <c r="N17" s="22">
        <v>20.88</v>
      </c>
      <c r="O17" s="22" t="s">
        <v>39</v>
      </c>
      <c r="P17" s="39" t="s">
        <v>48</v>
      </c>
      <c r="Q17" s="47" t="s">
        <v>31</v>
      </c>
      <c r="R17" s="49" t="s">
        <v>49</v>
      </c>
      <c r="S17" s="50">
        <v>20.88</v>
      </c>
      <c r="T17" s="22"/>
    </row>
  </sheetData>
  <mergeCells count="21">
    <mergeCell ref="A1:B1"/>
    <mergeCell ref="A2:T2"/>
    <mergeCell ref="F3:I3"/>
    <mergeCell ref="J3:N3"/>
    <mergeCell ref="J4:K4"/>
    <mergeCell ref="L4:M4"/>
    <mergeCell ref="A3:A5"/>
    <mergeCell ref="B3:B5"/>
    <mergeCell ref="C3:C5"/>
    <mergeCell ref="D3:D5"/>
    <mergeCell ref="E3:E5"/>
    <mergeCell ref="F4:F5"/>
    <mergeCell ref="G4:G5"/>
    <mergeCell ref="H4:H5"/>
    <mergeCell ref="I4:I5"/>
    <mergeCell ref="O3:O5"/>
    <mergeCell ref="P3:P5"/>
    <mergeCell ref="Q3:Q5"/>
    <mergeCell ref="R3:R5"/>
    <mergeCell ref="S3:S5"/>
    <mergeCell ref="T3:T5"/>
  </mergeCells>
  <pageMargins left="0.751388888888889" right="0.751388888888889" top="1" bottom="1" header="0.5" footer="0.5"/>
  <pageSetup paperSize="8" scale="9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卡场镇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2019-04-15T08:06:55Z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