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<sst xmlns="http://schemas.openxmlformats.org/spreadsheetml/2006/main" count="28">
  <si>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2019年建档立卡贫困人口家庭医生签约服务省级补助资金分配表</t>
  </si>
  <si>
    <t>乡镇名称</t>
  </si>
  <si>
    <t>建档立卡</t>
  </si>
  <si>
    <t>其   中</t>
  </si>
  <si>
    <t>总金额</t>
  </si>
  <si>
    <t>总户数</t>
  </si>
  <si>
    <t>人口数</t>
  </si>
  <si>
    <t>已脱贫</t>
  </si>
  <si>
    <t>未脱贫</t>
  </si>
  <si>
    <t>户数</t>
  </si>
  <si>
    <t>省补金额（万元）</t>
  </si>
  <si>
    <t>旧城镇中心卫生院</t>
  </si>
  <si>
    <t>卡场镇中心卫生院</t>
  </si>
  <si>
    <t>芒章乡卫生院</t>
  </si>
  <si>
    <t>勐弄乡中心卫生院</t>
  </si>
  <si>
    <t>那邦镇中心卫生院</t>
  </si>
  <si>
    <t>弄璋镇中心卫生院</t>
  </si>
  <si>
    <t>平原镇卫生院</t>
  </si>
  <si>
    <t>苏典乡卫生院</t>
  </si>
  <si>
    <t>太平镇中心卫生院</t>
  </si>
  <si>
    <t>铜壁关乡卫生院</t>
  </si>
  <si>
    <t>昔马镇卫生院</t>
  </si>
  <si>
    <t>新城乡卫生院</t>
  </si>
  <si>
    <t>油松岭乡卫生院</t>
  </si>
  <si>
    <t>盏西镇中心卫生院</t>
  </si>
  <si>
    <t>支那乡卫生院</t>
  </si>
  <si>
    <t>合计</t>
  </si>
  <si>
    <t>制表人：左雪梅                                               制表日期：2019年2月28日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</si>
</sst>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11" fillId="17" borderId="9" applyNumberFormat="0" applyAlignment="0" applyProtection="0">
      <alignment vertical="center"/>
    </xf>
    <xf numFmtId="0" fontId="17" fillId="28" borderId="1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1"/>
  <sheetViews>
    <sheetView tabSelected="1" workbookViewId="0">
      <selection activeCell="L11" sqref="L11"/>
    </sheetView>
  </sheetViews>
  <sheetFormatPr defaultColWidth="9" defaultRowHeight="14.25"/>
  <cols>
    <col min="1" max="1" width="17.625" style="1" customWidth="1"/>
    <col min="2" max="2" width="8.625" style="1" customWidth="1"/>
    <col min="3" max="3" width="8.75" style="1" customWidth="1"/>
    <col min="4" max="4" width="9" style="1" customWidth="1"/>
    <col min="5" max="5" width="10.125" style="1" customWidth="1"/>
    <col min="6" max="6" width="15.625" style="1" customWidth="1"/>
    <col min="7" max="7" width="9.125" style="1" customWidth="1"/>
    <col min="8" max="8" width="9.375" style="1" customWidth="1"/>
    <col min="9" max="9" width="12.875" style="1" customWidth="1"/>
    <col min="10" max="10" width="10.875" style="1" customWidth="1"/>
    <col min="11" max="16384" width="9" style="1"/>
  </cols>
  <sheetData>
    <row r="1" s="1" customFormat="1" ht="2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2"/>
    </row>
    <row r="2" s="1" customFormat="1" ht="15" customHeight="1" spans="1:10">
      <c r="A2" s="3" t="s">
        <v>1</v>
      </c>
      <c r="B2" s="4" t="s">
        <v>2</v>
      </c>
      <c r="C2" s="5"/>
      <c r="D2" s="3" t="s">
        <v>3</v>
      </c>
      <c r="E2" s="3"/>
      <c r="F2" s="3"/>
      <c r="G2" s="3"/>
      <c r="H2" s="3"/>
      <c r="I2" s="13"/>
      <c r="J2" s="14" t="s">
        <v>4</v>
      </c>
    </row>
    <row r="3" s="1" customFormat="1" ht="14" customHeight="1" spans="1:10">
      <c r="A3" s="3"/>
      <c r="B3" s="3" t="s">
        <v>5</v>
      </c>
      <c r="C3" s="3" t="s">
        <v>6</v>
      </c>
      <c r="D3" s="4" t="s">
        <v>7</v>
      </c>
      <c r="E3" s="6"/>
      <c r="F3" s="6"/>
      <c r="G3" s="4" t="s">
        <v>8</v>
      </c>
      <c r="H3" s="6"/>
      <c r="I3" s="5"/>
      <c r="J3" s="15"/>
    </row>
    <row r="4" s="1" customFormat="1" ht="33" customHeight="1" spans="1:10">
      <c r="A4" s="3"/>
      <c r="B4" s="3"/>
      <c r="C4" s="3"/>
      <c r="D4" s="3" t="s">
        <v>9</v>
      </c>
      <c r="E4" s="3" t="s">
        <v>6</v>
      </c>
      <c r="F4" s="7" t="s">
        <v>10</v>
      </c>
      <c r="G4" s="3" t="s">
        <v>9</v>
      </c>
      <c r="H4" s="3" t="s">
        <v>6</v>
      </c>
      <c r="I4" s="7" t="s">
        <v>10</v>
      </c>
      <c r="J4" s="16"/>
    </row>
    <row r="5" s="1" customFormat="1" ht="21" customHeight="1" spans="1:10">
      <c r="A5" s="8" t="s">
        <v>11</v>
      </c>
      <c r="B5" s="8">
        <v>610</v>
      </c>
      <c r="C5" s="8">
        <v>2292</v>
      </c>
      <c r="D5" s="8">
        <v>352</v>
      </c>
      <c r="E5" s="8">
        <v>1414</v>
      </c>
      <c r="F5" s="9">
        <v>0.4741</v>
      </c>
      <c r="G5" s="8">
        <f t="shared" ref="G5:G20" si="0">B5-D5</f>
        <v>258</v>
      </c>
      <c r="H5" s="8">
        <f t="shared" ref="H5:H20" si="1">C5-E5</f>
        <v>878</v>
      </c>
      <c r="I5" s="17">
        <v>0.4425</v>
      </c>
      <c r="J5" s="18">
        <f t="shared" ref="J5:J20" si="2">F5+I5</f>
        <v>0.9166</v>
      </c>
    </row>
    <row r="6" s="1" customFormat="1" ht="21" customHeight="1" spans="1:10">
      <c r="A6" s="8" t="s">
        <v>12</v>
      </c>
      <c r="B6" s="8">
        <v>785</v>
      </c>
      <c r="C6" s="8">
        <v>2975</v>
      </c>
      <c r="D6" s="8">
        <v>666</v>
      </c>
      <c r="E6" s="8">
        <v>2584</v>
      </c>
      <c r="F6" s="9">
        <v>0.8682</v>
      </c>
      <c r="G6" s="8">
        <f t="shared" si="0"/>
        <v>119</v>
      </c>
      <c r="H6" s="8">
        <f t="shared" si="1"/>
        <v>391</v>
      </c>
      <c r="I6" s="17">
        <v>0.197</v>
      </c>
      <c r="J6" s="18">
        <f t="shared" si="2"/>
        <v>1.0652</v>
      </c>
    </row>
    <row r="7" s="1" customFormat="1" ht="21" customHeight="1" spans="1:10">
      <c r="A7" s="8" t="s">
        <v>13</v>
      </c>
      <c r="B7" s="8">
        <v>561</v>
      </c>
      <c r="C7" s="8">
        <v>2051</v>
      </c>
      <c r="D7" s="8">
        <v>158</v>
      </c>
      <c r="E7" s="8">
        <v>667</v>
      </c>
      <c r="F7" s="9">
        <v>0.2241</v>
      </c>
      <c r="G7" s="8">
        <f t="shared" si="0"/>
        <v>403</v>
      </c>
      <c r="H7" s="8">
        <f t="shared" si="1"/>
        <v>1384</v>
      </c>
      <c r="I7" s="17">
        <v>0.6975</v>
      </c>
      <c r="J7" s="18">
        <f t="shared" si="2"/>
        <v>0.9216</v>
      </c>
    </row>
    <row r="8" s="1" customFormat="1" ht="21" customHeight="1" spans="1:10">
      <c r="A8" s="8" t="s">
        <v>14</v>
      </c>
      <c r="B8" s="8">
        <v>633</v>
      </c>
      <c r="C8" s="8">
        <v>2551</v>
      </c>
      <c r="D8" s="8">
        <v>390</v>
      </c>
      <c r="E8" s="8">
        <v>1571</v>
      </c>
      <c r="F8" s="9">
        <v>0.5278</v>
      </c>
      <c r="G8" s="8">
        <f t="shared" si="0"/>
        <v>243</v>
      </c>
      <c r="H8" s="8">
        <f t="shared" si="1"/>
        <v>980</v>
      </c>
      <c r="I8" s="17">
        <v>0.4939</v>
      </c>
      <c r="J8" s="18">
        <f t="shared" si="2"/>
        <v>1.0217</v>
      </c>
    </row>
    <row r="9" s="1" customFormat="1" ht="21" customHeight="1" spans="1:10">
      <c r="A9" s="8" t="s">
        <v>15</v>
      </c>
      <c r="B9" s="8">
        <v>120</v>
      </c>
      <c r="C9" s="8">
        <v>425</v>
      </c>
      <c r="D9" s="8">
        <v>93</v>
      </c>
      <c r="E9" s="8">
        <v>347</v>
      </c>
      <c r="F9" s="9">
        <v>0.1165</v>
      </c>
      <c r="G9" s="8">
        <f t="shared" si="0"/>
        <v>27</v>
      </c>
      <c r="H9" s="8">
        <f t="shared" si="1"/>
        <v>78</v>
      </c>
      <c r="I9" s="17">
        <v>0.0393</v>
      </c>
      <c r="J9" s="18">
        <f t="shared" si="2"/>
        <v>0.1558</v>
      </c>
    </row>
    <row r="10" s="1" customFormat="1" ht="21" customHeight="1" spans="1:10">
      <c r="A10" s="8" t="s">
        <v>16</v>
      </c>
      <c r="B10" s="8">
        <v>451</v>
      </c>
      <c r="C10" s="8">
        <v>1797</v>
      </c>
      <c r="D10" s="8">
        <v>273</v>
      </c>
      <c r="E10" s="8">
        <v>1153</v>
      </c>
      <c r="F10" s="9">
        <v>0.3864</v>
      </c>
      <c r="G10" s="8">
        <f t="shared" si="0"/>
        <v>178</v>
      </c>
      <c r="H10" s="8">
        <f t="shared" si="1"/>
        <v>644</v>
      </c>
      <c r="I10" s="17">
        <v>0.3245</v>
      </c>
      <c r="J10" s="18">
        <f t="shared" si="2"/>
        <v>0.7109</v>
      </c>
    </row>
    <row r="11" s="1" customFormat="1" ht="21" customHeight="1" spans="1:10">
      <c r="A11" s="8" t="s">
        <v>17</v>
      </c>
      <c r="B11" s="8">
        <v>513</v>
      </c>
      <c r="C11" s="8">
        <v>1787</v>
      </c>
      <c r="D11" s="8">
        <v>169</v>
      </c>
      <c r="E11" s="8">
        <v>673</v>
      </c>
      <c r="F11" s="9">
        <v>0.2251</v>
      </c>
      <c r="G11" s="8">
        <f t="shared" si="0"/>
        <v>344</v>
      </c>
      <c r="H11" s="8">
        <f t="shared" si="1"/>
        <v>1114</v>
      </c>
      <c r="I11" s="17">
        <v>0.5614</v>
      </c>
      <c r="J11" s="18">
        <f t="shared" si="2"/>
        <v>0.7865</v>
      </c>
    </row>
    <row r="12" s="1" customFormat="1" ht="21" customHeight="1" spans="1:10">
      <c r="A12" s="8" t="s">
        <v>18</v>
      </c>
      <c r="B12" s="8">
        <v>786</v>
      </c>
      <c r="C12" s="8">
        <v>3221</v>
      </c>
      <c r="D12" s="8">
        <v>594</v>
      </c>
      <c r="E12" s="8">
        <v>2474</v>
      </c>
      <c r="F12" s="9">
        <v>0.8312</v>
      </c>
      <c r="G12" s="8">
        <f t="shared" si="0"/>
        <v>192</v>
      </c>
      <c r="H12" s="8">
        <f t="shared" si="1"/>
        <v>747</v>
      </c>
      <c r="I12" s="17">
        <v>0.3764</v>
      </c>
      <c r="J12" s="18">
        <f t="shared" si="2"/>
        <v>1.2076</v>
      </c>
    </row>
    <row r="13" s="1" customFormat="1" ht="21" customHeight="1" spans="1:10">
      <c r="A13" s="8" t="s">
        <v>19</v>
      </c>
      <c r="B13" s="8">
        <v>903</v>
      </c>
      <c r="C13" s="8">
        <v>3526</v>
      </c>
      <c r="D13" s="8">
        <v>599</v>
      </c>
      <c r="E13" s="8">
        <v>2433</v>
      </c>
      <c r="F13" s="9">
        <v>0.8174</v>
      </c>
      <c r="G13" s="8">
        <f t="shared" si="0"/>
        <v>304</v>
      </c>
      <c r="H13" s="8">
        <f t="shared" si="1"/>
        <v>1093</v>
      </c>
      <c r="I13" s="17">
        <v>0.5508</v>
      </c>
      <c r="J13" s="18">
        <f t="shared" si="2"/>
        <v>1.3682</v>
      </c>
    </row>
    <row r="14" s="1" customFormat="1" ht="21" customHeight="1" spans="1:10">
      <c r="A14" s="8" t="s">
        <v>20</v>
      </c>
      <c r="B14" s="8">
        <v>546</v>
      </c>
      <c r="C14" s="8">
        <v>1820</v>
      </c>
      <c r="D14" s="8">
        <v>323</v>
      </c>
      <c r="E14" s="8">
        <v>1181</v>
      </c>
      <c r="F14" s="9">
        <v>0.3968</v>
      </c>
      <c r="G14" s="8">
        <f t="shared" si="0"/>
        <v>223</v>
      </c>
      <c r="H14" s="8">
        <f t="shared" si="1"/>
        <v>639</v>
      </c>
      <c r="I14" s="17">
        <v>0.322</v>
      </c>
      <c r="J14" s="18">
        <f t="shared" si="2"/>
        <v>0.7188</v>
      </c>
    </row>
    <row r="15" s="1" customFormat="1" ht="21" customHeight="1" spans="1:10">
      <c r="A15" s="8" t="s">
        <v>21</v>
      </c>
      <c r="B15" s="8">
        <v>533</v>
      </c>
      <c r="C15" s="8">
        <v>2163</v>
      </c>
      <c r="D15" s="8">
        <v>409</v>
      </c>
      <c r="E15" s="8">
        <v>1744</v>
      </c>
      <c r="F15" s="9">
        <v>0.5859</v>
      </c>
      <c r="G15" s="8">
        <f t="shared" si="0"/>
        <v>124</v>
      </c>
      <c r="H15" s="8">
        <f t="shared" si="1"/>
        <v>419</v>
      </c>
      <c r="I15" s="17">
        <v>0.2111</v>
      </c>
      <c r="J15" s="18">
        <f t="shared" si="2"/>
        <v>0.797</v>
      </c>
    </row>
    <row r="16" s="1" customFormat="1" ht="21" customHeight="1" spans="1:10">
      <c r="A16" s="8" t="s">
        <v>22</v>
      </c>
      <c r="B16" s="8">
        <v>711</v>
      </c>
      <c r="C16" s="8">
        <v>2782</v>
      </c>
      <c r="D16" s="8">
        <v>390</v>
      </c>
      <c r="E16" s="8">
        <v>1619</v>
      </c>
      <c r="F16" s="9">
        <v>0.5439</v>
      </c>
      <c r="G16" s="8">
        <f t="shared" si="0"/>
        <v>321</v>
      </c>
      <c r="H16" s="8">
        <f t="shared" si="1"/>
        <v>1163</v>
      </c>
      <c r="I16" s="17">
        <v>0.5861</v>
      </c>
      <c r="J16" s="18">
        <f t="shared" si="2"/>
        <v>1.13</v>
      </c>
    </row>
    <row r="17" s="1" customFormat="1" ht="21" customHeight="1" spans="1:10">
      <c r="A17" s="8" t="s">
        <v>23</v>
      </c>
      <c r="B17" s="8">
        <v>1375</v>
      </c>
      <c r="C17" s="8">
        <v>5338</v>
      </c>
      <c r="D17" s="8">
        <v>929</v>
      </c>
      <c r="E17" s="8">
        <v>3739</v>
      </c>
      <c r="F17" s="9">
        <v>1.2563</v>
      </c>
      <c r="G17" s="8">
        <f t="shared" si="0"/>
        <v>446</v>
      </c>
      <c r="H17" s="8">
        <f t="shared" si="1"/>
        <v>1599</v>
      </c>
      <c r="I17" s="17">
        <v>0.8058</v>
      </c>
      <c r="J17" s="18">
        <f t="shared" si="2"/>
        <v>2.0621</v>
      </c>
    </row>
    <row r="18" s="1" customFormat="1" ht="21" customHeight="1" spans="1:10">
      <c r="A18" s="8" t="s">
        <v>24</v>
      </c>
      <c r="B18" s="8">
        <v>1363</v>
      </c>
      <c r="C18" s="8">
        <v>5283</v>
      </c>
      <c r="D18" s="8">
        <v>831</v>
      </c>
      <c r="E18" s="8">
        <v>3425</v>
      </c>
      <c r="F18" s="9">
        <v>1.1508</v>
      </c>
      <c r="G18" s="8">
        <f t="shared" si="0"/>
        <v>532</v>
      </c>
      <c r="H18" s="8">
        <f t="shared" si="1"/>
        <v>1858</v>
      </c>
      <c r="I18" s="17">
        <v>0.9364</v>
      </c>
      <c r="J18" s="18">
        <f t="shared" si="2"/>
        <v>2.0872</v>
      </c>
    </row>
    <row r="19" s="1" customFormat="1" ht="18" customHeight="1" spans="1:10">
      <c r="A19" s="8" t="s">
        <v>25</v>
      </c>
      <c r="B19" s="8">
        <v>1137</v>
      </c>
      <c r="C19" s="8">
        <v>4471</v>
      </c>
      <c r="D19" s="8">
        <v>657</v>
      </c>
      <c r="E19" s="8">
        <v>2753</v>
      </c>
      <c r="F19" s="9">
        <v>0.925</v>
      </c>
      <c r="G19" s="8">
        <f t="shared" si="0"/>
        <v>480</v>
      </c>
      <c r="H19" s="8">
        <f t="shared" si="1"/>
        <v>1718</v>
      </c>
      <c r="I19" s="17">
        <v>0.8658</v>
      </c>
      <c r="J19" s="18">
        <f t="shared" si="2"/>
        <v>1.7908</v>
      </c>
    </row>
    <row r="20" s="1" customFormat="1" ht="21" customHeight="1" spans="1:10">
      <c r="A20" s="10" t="s">
        <v>26</v>
      </c>
      <c r="B20" s="8">
        <v>11027</v>
      </c>
      <c r="C20" s="8">
        <f>SUM(C5:C19)</f>
        <v>42482</v>
      </c>
      <c r="D20" s="8">
        <v>6833</v>
      </c>
      <c r="E20" s="8">
        <v>27777</v>
      </c>
      <c r="F20" s="9">
        <f>SUM(F5:F19)</f>
        <v>9.3295</v>
      </c>
      <c r="G20" s="8">
        <f t="shared" si="0"/>
        <v>4194</v>
      </c>
      <c r="H20" s="8">
        <f t="shared" si="1"/>
        <v>14705</v>
      </c>
      <c r="I20" s="17">
        <f>SUM(I5:I19)</f>
        <v>7.4105</v>
      </c>
      <c r="J20" s="18">
        <f t="shared" si="2"/>
        <v>16.74</v>
      </c>
    </row>
    <row r="21" s="1" customFormat="1" ht="34" customHeight="1" spans="1:10">
      <c r="A21" s="11" t="s">
        <v>27</v>
      </c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10">
    <mergeCell ref="A1:J1"/>
    <mergeCell ref="B2:C2"/>
    <mergeCell ref="D2:H2"/>
    <mergeCell ref="D3:F3"/>
    <mergeCell ref="G3:I3"/>
    <mergeCell ref="A21:J21"/>
    <mergeCell ref="A2:A4"/>
    <mergeCell ref="B3:B4"/>
    <mergeCell ref="C3:C4"/>
    <mergeCell ref="J2:J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2019-03-12T02:27:00Z</dcterms:created>
  <dcterms:modified xsi:type="dcterms:W3CDTF">2019-11-21T00:44:58Z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