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4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<sst xmlns="http://schemas.openxmlformats.org/spreadsheetml/2006/main" count="789" uniqueCount="327">
  <si>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</si>
  <si>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</si>
  <si>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</si>
  <si>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</si>
  <si>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</si>
  <si>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</si>
  <si>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</si>
  <si>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</si>
  <si>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</si>
  <si>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</si>
  <si>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</si>
  <si>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</si>
  <si>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</si>
  <si>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</si>
  <si>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</si>
  <si>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</si>
  <si>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</si>
  <si>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</si>
  <si>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</si>
  <si>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</si>
  <si>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</si>
  <si>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</si>
  <si>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</si>
  <si>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</si>
  <si>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</si>
  <si>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</si>
  <si>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</si>
  <si>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</si>
  <si>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</si>
  <si>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</si>
  <si>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</si>
  <si>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</si>
  <si>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</si>
  <si>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</si>
  <si>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</si>
  <si>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</si>
  <si>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</si>
  <si>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</si>
  <si>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</si>
  <si>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</si>
  <si>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</si>
  <si>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</si>
  <si>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</si>
  <si>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</si>
  <si>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</si>
  <si>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201001</t>
  </si>
  <si>
    <t>盈江县总工会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</si>
  <si>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</si>
  <si>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</si>
  <si>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</si>
  <si>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</si>
  <si>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</si>
  <si>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</si>
  <si>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</si>
  <si>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</si>
  <si>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</si>
  <si>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</si>
  <si>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</si>
  <si>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</si>
  <si>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</si>
  <si>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</si>
  <si>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</si>
  <si>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</si>
  <si>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</si>
  <si>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</si>
  <si>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</si>
  <si>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</si>
  <si>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</si>
  <si>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</si>
  <si>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</si>
  <si>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</si>
  <si>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</si>
  <si>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</si>
  <si>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</si>
  <si>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</si>
  <si>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</si>
  <si>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</si>
  <si>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</si>
  <si>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</si>
  <si>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</si>
  <si>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</si>
  <si>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</si>
  <si>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</si>
  <si>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</si>
  <si>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</si>
  <si>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</si>
  <si>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</si>
  <si>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</si>
  <si>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</si>
  <si>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</si>
  <si>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</si>
  <si>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</si>
  <si>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</si>
  <si>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</si>
  <si>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</si>
  <si>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</si>
  <si>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</si>
  <si>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</si>
  <si>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</si>
  <si>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</si>
  <si>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</si>
  <si>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</si>
  <si>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</si>
  <si>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</si>
  <si>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</si>
  <si>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</si>
  <si>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</si>
  <si>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</si>
  <si>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</si>
  <si>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</si>
  <si>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</si>
  <si>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</si>
  <si>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</si>
  <si>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</si>
  <si>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</si>
  <si>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</si>
  <si>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</si>
  <si>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</si>
  <si>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</si>
  <si>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</si>
  <si>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</si>
  <si>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</si>
  <si>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</si>
  <si>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</si>
  <si>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</si>
  <si>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</si>
  <si>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</si>
  <si>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</si>
  <si>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</si>
  <si>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</si>
  <si>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</si>
  <si>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</si>
  <si>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</si>
  <si>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</si>
  <si>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</si>
  <si>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</si>
  <si>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</si>
  <si>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</si>
  <si>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</si>
  <si>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</si>
  <si>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</si>
  <si>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</si>
  <si>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</si>
  <si>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</si>
  <si>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</si>
  <si>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</si>
  <si>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</si>
  <si>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</si>
  <si>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</si>
  <si>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</si>
  <si>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</si>
  <si>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</si>
  <si>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</si>
  <si>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</si>
  <si>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</si>
  <si>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</si>
  <si>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</si>
  <si>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533123210000000002613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</si>
  <si>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</si>
  <si>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</si>
  <si>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</si>
  <si>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</si>
  <si>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</si>
  <si>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</si>
  <si>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</si>
  <si>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533123231100001462155</t>
  </si>
  <si>
    <t>行政绩效奖励</t>
  </si>
  <si>
    <t>533123210000000002614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</si>
  <si>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</si>
  <si>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</si>
  <si>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</si>
  <si>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</si>
  <si>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</si>
  <si>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</si>
  <si>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</si>
  <si>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</si>
  <si>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</si>
  <si>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533123210000000002615</t>
  </si>
  <si>
    <t>30113</t>
  </si>
  <si>
    <t>533123210000000002620</t>
  </si>
  <si>
    <t>一般公用经费</t>
  </si>
  <si>
    <t>30201</t>
  </si>
  <si>
    <t>办公费</t>
  </si>
  <si>
    <t>533123251100003756207</t>
  </si>
  <si>
    <t>公用经费安排的生活补助</t>
  </si>
  <si>
    <t>30305</t>
  </si>
  <si>
    <t>生活补助</t>
  </si>
  <si>
    <t>533123210000000002619</t>
  </si>
  <si>
    <t>退休公用经费</t>
  </si>
  <si>
    <t>533123221100000351964</t>
  </si>
  <si>
    <t>工会经费</t>
  </si>
  <si>
    <t>30228</t>
  </si>
  <si>
    <t>533123210000000002617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</si>
  <si>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</si>
  <si>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</si>
  <si>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</si>
  <si>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</si>
  <si>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</si>
  <si>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</si>
  <si>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</si>
  <si>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</si>
  <si>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</si>
  <si>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</si>
  <si>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</si>
  <si>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</si>
  <si>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</si>
  <si>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533123221100000358835</t>
  </si>
  <si>
    <t>盈江县第四届劳动模范和先进工作者评选表彰经费</t>
  </si>
  <si>
    <t>533123241100002217044</t>
  </si>
  <si>
    <t>30309</t>
  </si>
  <si>
    <t>奖励金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</si>
  <si>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</si>
  <si>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</si>
  <si>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</si>
  <si>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</si>
  <si>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</si>
  <si>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</si>
  <si>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</si>
  <si>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</si>
  <si>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</si>
  <si>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</si>
  <si>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</si>
  <si>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开展第四届劳动模范和先进工作者评选表彰活动，可以促进职工干事创业积极性。</t>
  </si>
  <si>
    <t>产出指标</t>
  </si>
  <si>
    <t>质量指标</t>
  </si>
  <si>
    <t>经费足额到位率</t>
  </si>
  <si>
    <t>=</t>
  </si>
  <si>
    <t>100</t>
  </si>
  <si>
    <t>%</t>
  </si>
  <si>
    <t>定量指标</t>
  </si>
  <si>
    <t>反映经费足额到位情况。</t>
  </si>
  <si>
    <t>时效指标</t>
  </si>
  <si>
    <t>工作完成及时率</t>
  </si>
  <si>
    <t>&gt;=</t>
  </si>
  <si>
    <t>90</t>
  </si>
  <si>
    <t>反映开展第四届劳动模范和先进工作者评选表彰工作完成的及时性。
工作完成及时率=及时完成工作任务数/全年工作任务总数*100%</t>
  </si>
  <si>
    <t>效益指标</t>
  </si>
  <si>
    <t>社会效益</t>
  </si>
  <si>
    <t>保障第四届劳动模范和先进工作者评选表彰工作正常开展</t>
  </si>
  <si>
    <t>有效保障</t>
  </si>
  <si>
    <t>年</t>
  </si>
  <si>
    <t>定性指标</t>
  </si>
  <si>
    <t>有效保障第四届劳动模范和先进工作者评选表彰工作正常开展。</t>
  </si>
  <si>
    <t>提高行业效能水平</t>
  </si>
  <si>
    <t>提供</t>
  </si>
  <si>
    <t>有效提高单位行业效能水平。</t>
  </si>
  <si>
    <t>满意度指标</t>
  </si>
  <si>
    <t>服务对象满意度</t>
  </si>
  <si>
    <t>受益对象满意度</t>
  </si>
  <si>
    <t>95</t>
  </si>
  <si>
    <t>受益对象满意度。</t>
  </si>
  <si>
    <t>保障本单位党组织建设工作正常开展。</t>
  </si>
  <si>
    <t>数量指标</t>
  </si>
  <si>
    <t>本单位党员数</t>
  </si>
  <si>
    <t>人</t>
  </si>
  <si>
    <t>反映本单位党员人数</t>
  </si>
  <si>
    <t>开展党员活动</t>
  </si>
  <si>
    <t>次</t>
  </si>
  <si>
    <t>反映党员活动次数</t>
  </si>
  <si>
    <t>提升党组织党建工作水平</t>
  </si>
  <si>
    <t>明显提升</t>
  </si>
  <si>
    <t>反映党组织建设工作水平提升情况。</t>
  </si>
  <si>
    <t>党员满意度</t>
  </si>
  <si>
    <t>反映党员满意度。满意度=满意人员数量/调查总人数*100%。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</si>
  <si>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</si>
  <si>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</si>
  <si>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</si>
  <si>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</si>
  <si>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</si>
  <si>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备注：盈江县总工会2025年无政府性基金预算，故公开空表。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</si>
  <si>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</si>
  <si>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</si>
  <si>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</si>
  <si>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</si>
  <si>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</si>
  <si>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</si>
  <si>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</si>
  <si>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</si>
  <si>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</si>
  <si>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</si>
  <si>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</si>
  <si>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</si>
  <si>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备注：盈江县总工会2025年无政府采购预算，故公开空表。</t>
  </si>
  <si>
    <t>预算08表</t>
  </si>
  <si>
    <t>政府购买服务项目</t>
  </si>
  <si>
    <t>政府购买服务目录</t>
  </si>
  <si>
    <t>备注：盈江县总工会2025年无政府购买服务预算，故公开空表。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</si>
  <si>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</si>
  <si>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</si>
  <si>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</si>
  <si>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</si>
  <si>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</si>
  <si>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</si>
  <si>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</si>
  <si>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</si>
  <si>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</si>
  <si>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</si>
  <si>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</si>
  <si>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</si>
  <si>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</si>
  <si>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</si>
  <si>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</si>
  <si>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</si>
  <si>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</si>
  <si>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</si>
  <si>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</si>
  <si>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</si>
  <si>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</si>
  <si>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备注：盈江县总工会2025年无县对下转移支付预算，故公开空表。</t>
  </si>
  <si>
    <t>预算09-2表</t>
  </si>
  <si>
    <t>备注：盈江县总工会2025年无县对下转移支付绩效目标预算，故公开空表。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</si>
  <si>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</si>
  <si>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</si>
  <si>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</si>
  <si>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</si>
  <si>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</si>
  <si>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</si>
  <si>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</si>
  <si>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</si>
  <si>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备注：盈江县总工会2025年无新增资产配置预算，故公开空表。</t>
  </si>
  <si>
    <t>预算11表</t>
  </si>
  <si>
    <t>上级补助</t>
  </si>
  <si>
    <t>备注：盈江县总工会2025年无上级转移支付补助项目支出预算，故公开空表。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</si>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</sst>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6" fillId="0" borderId="0" xfId="57" applyFont="1" applyFill="1" applyAlignment="1" applyProtection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6" fillId="0" borderId="0" xfId="57" applyFont="1" applyFill="1" applyAlignment="1" applyProtection="1">
      <alignment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8" fillId="0" borderId="0" xfId="0" applyFont="1" applyBorder="1" applyAlignment="1" applyProtection="1">
      <alignment horizontal="right" vertical="top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0" xfId="0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8" workbookViewId="0">
      <selection activeCell="C23" sqref="C2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7"/>
      <c r="B1" s="177"/>
      <c r="C1" s="177"/>
      <c r="D1" s="178" t="s">
        <v>0</v>
      </c>
    </row>
    <row r="2" ht="42" customHeight="1" spans="1:4">
      <c r="A2" s="179" t="str">
        <f>"2025"&amp;"年部门财务收支预算总表"</f>
        <v>2025年部门财务收支预算总表</v>
      </c>
      <c r="B2" s="179"/>
      <c r="C2" s="179"/>
      <c r="D2" s="179"/>
    </row>
    <row r="3" ht="18.75" customHeight="1" spans="1:4">
      <c r="A3" s="132" t="str">
        <f>"单位名称："&amp;"盈江县总工会"</f>
        <v>单位名称：盈江县总工会</v>
      </c>
      <c r="B3" s="132"/>
      <c r="C3" s="133"/>
      <c r="D3" s="180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4">
        <v>1255196.34</v>
      </c>
      <c r="C6" s="132" t="str">
        <f>"一"&amp;"、"&amp;"一般公共服务支出"</f>
        <v>一、一般公共服务支出</v>
      </c>
      <c r="D6" s="134">
        <v>972755.36</v>
      </c>
    </row>
    <row r="7" ht="18.75" customHeight="1" spans="1:4">
      <c r="A7" s="132" t="s">
        <v>8</v>
      </c>
      <c r="B7" s="134"/>
      <c r="C7" s="132" t="str">
        <f>"二"&amp;"、"&amp;"社会保障和就业支出"</f>
        <v>二、社会保障和就业支出</v>
      </c>
      <c r="D7" s="134">
        <v>134741.98</v>
      </c>
    </row>
    <row r="8" ht="18.75" customHeight="1" spans="1:4">
      <c r="A8" s="132" t="s">
        <v>9</v>
      </c>
      <c r="B8" s="134"/>
      <c r="C8" s="132" t="str">
        <f>"三"&amp;"、"&amp;"卫生健康支出"</f>
        <v>三、卫生健康支出</v>
      </c>
      <c r="D8" s="134">
        <v>68424</v>
      </c>
    </row>
    <row r="9" ht="18.75" customHeight="1" spans="1:4">
      <c r="A9" s="132" t="s">
        <v>10</v>
      </c>
      <c r="B9" s="134"/>
      <c r="C9" s="132" t="str">
        <f>"四"&amp;"、"&amp;"住房保障支出"</f>
        <v>四、住房保障支出</v>
      </c>
      <c r="D9" s="134">
        <v>79275</v>
      </c>
    </row>
    <row r="10" ht="18.75" customHeight="1" spans="1:4">
      <c r="A10" s="132" t="s">
        <v>11</v>
      </c>
      <c r="B10" s="134"/>
      <c r="C10" s="132"/>
      <c r="D10" s="134"/>
    </row>
    <row r="11" ht="18.75" customHeight="1" spans="1:4">
      <c r="A11" s="132" t="s">
        <v>12</v>
      </c>
      <c r="B11" s="134"/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4">
      <c r="A15" s="132" t="s">
        <v>16</v>
      </c>
      <c r="B15" s="134"/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1255196.34</v>
      </c>
      <c r="C32" s="132" t="s">
        <v>18</v>
      </c>
      <c r="D32" s="134">
        <v>1255196.34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1255196.34</v>
      </c>
      <c r="C36" s="132" t="s">
        <v>25</v>
      </c>
      <c r="D36" s="134">
        <v>1255196.34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K15" sqref="K15"/>
    </sheetView>
  </sheetViews>
  <sheetFormatPr defaultColWidth="9.14285714285714" defaultRowHeight="14.25" customHeight="1" outlineLevelCol="5"/>
  <cols>
    <col min="1" max="6" width="24.3428571428571" customWidth="1"/>
  </cols>
  <sheetData>
    <row r="1" ht="18" customHeight="1" spans="1:6">
      <c r="A1" s="113">
        <v>1</v>
      </c>
      <c r="B1" s="114">
        <v>0</v>
      </c>
      <c r="C1" s="113">
        <v>1</v>
      </c>
      <c r="D1" s="90"/>
      <c r="E1" s="90"/>
      <c r="F1" s="112" t="s">
        <v>264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265</v>
      </c>
      <c r="C2" s="116"/>
      <c r="D2" s="117"/>
      <c r="E2" s="117"/>
      <c r="F2" s="117"/>
    </row>
    <row r="3" ht="20" customHeight="1" spans="1:6">
      <c r="A3" s="118" t="str">
        <f>"单位名称："&amp;"盈江县总工会"</f>
        <v>单位名称：盈江县总工会</v>
      </c>
      <c r="B3" s="118" t="s">
        <v>266</v>
      </c>
      <c r="C3" s="119"/>
      <c r="D3" s="90"/>
      <c r="E3" s="90"/>
      <c r="F3" s="112" t="s">
        <v>1</v>
      </c>
    </row>
    <row r="4" ht="19.5" customHeight="1" spans="1:6">
      <c r="A4" s="59" t="s">
        <v>134</v>
      </c>
      <c r="B4" s="120" t="s">
        <v>48</v>
      </c>
      <c r="C4" s="59" t="s">
        <v>49</v>
      </c>
      <c r="D4" s="35" t="s">
        <v>267</v>
      </c>
      <c r="E4" s="35"/>
      <c r="F4" s="35"/>
    </row>
    <row r="5" ht="18.55" customHeight="1" spans="1:6">
      <c r="A5" s="59"/>
      <c r="B5" s="120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8"/>
      <c r="E7" s="122"/>
      <c r="F7" s="122"/>
    </row>
    <row r="8" ht="30" customHeight="1" spans="1:6">
      <c r="A8" s="22"/>
      <c r="B8" s="22"/>
      <c r="C8" s="22"/>
      <c r="D8" s="78"/>
      <c r="E8" s="122"/>
      <c r="F8" s="122"/>
    </row>
    <row r="9" ht="30" customHeight="1" spans="1:6">
      <c r="A9" s="20" t="s">
        <v>268</v>
      </c>
      <c r="B9" s="20" t="s">
        <v>268</v>
      </c>
      <c r="C9" s="20" t="s">
        <v>268</v>
      </c>
      <c r="D9" s="78"/>
      <c r="E9" s="122"/>
      <c r="F9" s="122"/>
    </row>
    <row r="10" ht="26" customHeight="1" spans="1:6">
      <c r="A10" s="39" t="s">
        <v>269</v>
      </c>
      <c r="B10" s="39"/>
      <c r="C10" s="39"/>
      <c r="D10" s="39"/>
      <c r="E10" s="39"/>
      <c r="F10" s="39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G17" sqref="G17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6.28571428571429" customWidth="1"/>
    <col min="5" max="5" width="6.85714285714286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10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3" t="s">
        <v>270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5" t="str">
        <f>"单位名称："&amp;"盈江县总工会"</f>
        <v>单位名称：盈江县总工会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271</v>
      </c>
      <c r="B4" s="92" t="s">
        <v>272</v>
      </c>
      <c r="C4" s="92" t="s">
        <v>273</v>
      </c>
      <c r="D4" s="92" t="s">
        <v>274</v>
      </c>
      <c r="E4" s="92" t="s">
        <v>275</v>
      </c>
      <c r="F4" s="92" t="s">
        <v>276</v>
      </c>
      <c r="G4" s="48" t="s">
        <v>141</v>
      </c>
      <c r="H4" s="48"/>
      <c r="I4" s="48"/>
      <c r="J4" s="48"/>
      <c r="K4" s="106"/>
      <c r="L4" s="48"/>
      <c r="M4" s="48"/>
      <c r="N4" s="48"/>
      <c r="O4" s="71"/>
      <c r="P4" s="106"/>
      <c r="Q4" s="49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277</v>
      </c>
      <c r="J5" s="93" t="s">
        <v>278</v>
      </c>
      <c r="K5" s="107" t="s">
        <v>279</v>
      </c>
      <c r="L5" s="108" t="s">
        <v>280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281</v>
      </c>
      <c r="O6" s="33" t="s">
        <v>42</v>
      </c>
      <c r="P6" s="111" t="s">
        <v>43</v>
      </c>
      <c r="Q6" s="94" t="s">
        <v>44</v>
      </c>
    </row>
    <row r="7" ht="27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/>
      <c r="B8" s="98"/>
      <c r="C8" s="98"/>
      <c r="D8" s="99"/>
      <c r="E8" s="10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/>
      <c r="B9" s="98"/>
      <c r="C9" s="98"/>
      <c r="D9" s="99"/>
      <c r="E9" s="10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268</v>
      </c>
      <c r="B10" s="102"/>
      <c r="C10" s="102"/>
      <c r="D10" s="102"/>
      <c r="E10" s="100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88" t="s">
        <v>282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J21" sqref="J2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10.4285714285714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9"/>
      <c r="N1" s="89" t="s">
        <v>283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"单位名称："&amp;"盈江县总工会"</f>
        <v>单位名称：盈江县总工会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90"/>
      <c r="N3" s="43" t="s">
        <v>27</v>
      </c>
    </row>
    <row r="4" ht="15.75" customHeight="1" spans="1:14">
      <c r="A4" s="11" t="s">
        <v>271</v>
      </c>
      <c r="B4" s="11" t="s">
        <v>284</v>
      </c>
      <c r="C4" s="11" t="s">
        <v>285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277</v>
      </c>
      <c r="G5" s="11" t="s">
        <v>278</v>
      </c>
      <c r="H5" s="11" t="s">
        <v>279</v>
      </c>
      <c r="I5" s="12" t="s">
        <v>280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24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7">
      <c r="A11" s="88" t="s">
        <v>286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91"/>
      <c r="P11" s="91"/>
      <c r="Q11" s="91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:T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287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"单位名称："&amp;"盈江县总工会"</f>
        <v>单位名称：盈江县总工会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288</v>
      </c>
      <c r="B5" s="12" t="s">
        <v>141</v>
      </c>
      <c r="C5" s="13"/>
      <c r="D5" s="71"/>
      <c r="E5" s="59" t="s">
        <v>289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290</v>
      </c>
      <c r="E6" s="33" t="s">
        <v>291</v>
      </c>
      <c r="F6" s="33" t="s">
        <v>292</v>
      </c>
      <c r="G6" s="33" t="s">
        <v>293</v>
      </c>
      <c r="H6" s="33" t="s">
        <v>294</v>
      </c>
      <c r="I6" s="33" t="s">
        <v>295</v>
      </c>
      <c r="J6" s="33" t="s">
        <v>296</v>
      </c>
      <c r="K6" s="33" t="s">
        <v>297</v>
      </c>
      <c r="L6" s="33" t="s">
        <v>298</v>
      </c>
      <c r="M6" s="33" t="s">
        <v>299</v>
      </c>
      <c r="N6" s="33" t="s">
        <v>300</v>
      </c>
      <c r="O6" s="33" t="s">
        <v>301</v>
      </c>
      <c r="P6" s="33" t="s">
        <v>302</v>
      </c>
      <c r="Q6" s="33" t="s">
        <v>303</v>
      </c>
      <c r="R6" s="33" t="s">
        <v>304</v>
      </c>
      <c r="S6" s="33" t="s">
        <v>305</v>
      </c>
      <c r="T6" s="34" t="s">
        <v>306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307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ht="23" customHeight="1" spans="1:20">
      <c r="A11" s="39" t="s">
        <v>308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</sheetData>
  <mergeCells count="7">
    <mergeCell ref="A2:T2"/>
    <mergeCell ref="A3:T3"/>
    <mergeCell ref="A4:T4"/>
    <mergeCell ref="B5:D5"/>
    <mergeCell ref="E5:T5"/>
    <mergeCell ref="A11:T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6" sqref="E16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309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"单位名称："&amp;"盈江县总工会"</f>
        <v>单位名称：盈江县总工会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212</v>
      </c>
      <c r="B4" s="34" t="s">
        <v>213</v>
      </c>
      <c r="C4" s="34" t="s">
        <v>214</v>
      </c>
      <c r="D4" s="34" t="s">
        <v>215</v>
      </c>
      <c r="E4" s="34" t="s">
        <v>216</v>
      </c>
      <c r="F4" s="59" t="s">
        <v>217</v>
      </c>
      <c r="G4" s="34" t="s">
        <v>218</v>
      </c>
      <c r="H4" s="59" t="s">
        <v>219</v>
      </c>
      <c r="I4" s="59" t="s">
        <v>220</v>
      </c>
      <c r="J4" s="34" t="s">
        <v>221</v>
      </c>
    </row>
    <row r="5" ht="24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307</v>
      </c>
      <c r="C7" s="22" t="s">
        <v>307</v>
      </c>
      <c r="D7" s="22" t="s">
        <v>307</v>
      </c>
      <c r="E7" s="36" t="s">
        <v>307</v>
      </c>
      <c r="F7" s="22" t="s">
        <v>307</v>
      </c>
      <c r="G7" s="36" t="s">
        <v>307</v>
      </c>
      <c r="H7" s="22" t="s">
        <v>307</v>
      </c>
      <c r="I7" s="22" t="s">
        <v>307</v>
      </c>
      <c r="J7" s="36" t="s">
        <v>307</v>
      </c>
    </row>
    <row r="8" ht="33" customHeight="1" spans="1:10">
      <c r="A8" s="39" t="s">
        <v>310</v>
      </c>
      <c r="B8" s="39"/>
      <c r="C8" s="39"/>
      <c r="D8" s="39"/>
      <c r="E8" s="39"/>
      <c r="F8" s="39"/>
      <c r="G8" s="39"/>
      <c r="H8" s="39"/>
      <c r="I8" s="39"/>
      <c r="J8" s="39"/>
    </row>
  </sheetData>
  <mergeCells count="3">
    <mergeCell ref="A2:J2"/>
    <mergeCell ref="A3:H3"/>
    <mergeCell ref="A8:J8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M32" sqref="M3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311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"单位名称："&amp;"盈江县总工会"</f>
        <v>单位名称：盈江县总工会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134</v>
      </c>
      <c r="B4" s="11" t="s">
        <v>312</v>
      </c>
      <c r="C4" s="11" t="s">
        <v>313</v>
      </c>
      <c r="D4" s="11" t="s">
        <v>314</v>
      </c>
      <c r="E4" s="11" t="s">
        <v>315</v>
      </c>
      <c r="F4" s="47" t="s">
        <v>316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275</v>
      </c>
      <c r="G5" s="34" t="s">
        <v>317</v>
      </c>
      <c r="H5" s="34" t="s">
        <v>318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25" customHeight="1" spans="1:8">
      <c r="A9" s="39" t="s">
        <v>319</v>
      </c>
      <c r="B9" s="39"/>
      <c r="C9" s="39"/>
      <c r="D9" s="39"/>
      <c r="E9" s="39"/>
      <c r="F9" s="39"/>
      <c r="G9" s="39"/>
      <c r="H9" s="3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20" sqref="G2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"单位名称："&amp;"盈江县总工会"</f>
        <v>单位名称：盈江县总工会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198</v>
      </c>
      <c r="B4" s="33" t="s">
        <v>136</v>
      </c>
      <c r="C4" s="33" t="s">
        <v>199</v>
      </c>
      <c r="D4" s="34" t="s">
        <v>137</v>
      </c>
      <c r="E4" s="34" t="s">
        <v>138</v>
      </c>
      <c r="F4" s="34" t="s">
        <v>200</v>
      </c>
      <c r="G4" s="34" t="s">
        <v>201</v>
      </c>
      <c r="H4" s="35" t="s">
        <v>30</v>
      </c>
      <c r="I4" s="35" t="s">
        <v>321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24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21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268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9" customHeight="1" spans="1:11">
      <c r="A11" s="39" t="s">
        <v>322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H18" sqref="H1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21" customHeight="1" spans="1:7">
      <c r="A3" s="6" t="str">
        <f>"单位名称："&amp;"盈江县总工会"</f>
        <v>单位名称：盈江县总工会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199</v>
      </c>
      <c r="B4" s="10" t="s">
        <v>198</v>
      </c>
      <c r="C4" s="10" t="s">
        <v>136</v>
      </c>
      <c r="D4" s="11" t="s">
        <v>324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27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44700</v>
      </c>
      <c r="F8" s="23"/>
      <c r="G8" s="23"/>
    </row>
    <row r="9" ht="52.5" customHeight="1" spans="1:7">
      <c r="A9" s="24"/>
      <c r="B9" s="22" t="s">
        <v>325</v>
      </c>
      <c r="C9" s="22" t="s">
        <v>204</v>
      </c>
      <c r="D9" s="22" t="s">
        <v>326</v>
      </c>
      <c r="E9" s="23">
        <v>1200</v>
      </c>
      <c r="F9" s="23"/>
      <c r="G9" s="23"/>
    </row>
    <row r="10" ht="52.5" customHeight="1" spans="1:7">
      <c r="A10" s="25"/>
      <c r="B10" s="22" t="s">
        <v>325</v>
      </c>
      <c r="C10" s="22" t="s">
        <v>207</v>
      </c>
      <c r="D10" s="22" t="s">
        <v>326</v>
      </c>
      <c r="E10" s="23">
        <v>43500</v>
      </c>
      <c r="F10" s="23"/>
      <c r="G10" s="23"/>
    </row>
    <row r="11" ht="30" customHeight="1" spans="1:7">
      <c r="A11" s="26" t="s">
        <v>30</v>
      </c>
      <c r="B11" s="27" t="s">
        <v>307</v>
      </c>
      <c r="C11" s="27"/>
      <c r="D11" s="28"/>
      <c r="E11" s="23">
        <v>44700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V14" sqref="V14"/>
    </sheetView>
  </sheetViews>
  <sheetFormatPr defaultColWidth="9.14285714285714" defaultRowHeight="12" customHeight="1"/>
  <cols>
    <col min="1" max="1" width="7.62857142857143" customWidth="1"/>
    <col min="2" max="2" width="13.4285714285714" customWidth="1"/>
    <col min="3" max="3" width="14.5714285714286" customWidth="1"/>
    <col min="4" max="4" width="14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"单位名称："&amp;"盈江县总工会"</f>
        <v>单位名称：盈江县总工会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6" t="s">
        <v>38</v>
      </c>
      <c r="J5" s="176"/>
      <c r="K5" s="176"/>
      <c r="L5" s="176"/>
      <c r="M5" s="176"/>
      <c r="N5" s="17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117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4" t="s">
        <v>45</v>
      </c>
      <c r="B8" s="174" t="s">
        <v>46</v>
      </c>
      <c r="C8" s="23">
        <v>1255196.34</v>
      </c>
      <c r="D8" s="23">
        <v>1255196.34</v>
      </c>
      <c r="E8" s="23">
        <v>1255196.34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5"/>
      <c r="C9" s="161">
        <v>1255196.34</v>
      </c>
      <c r="D9" s="161">
        <v>1255196.34</v>
      </c>
      <c r="E9" s="161">
        <v>1255196.34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P8" sqref="P8"/>
    </sheetView>
  </sheetViews>
  <sheetFormatPr defaultColWidth="8.84761904761905" defaultRowHeight="15" customHeight="1"/>
  <cols>
    <col min="1" max="1" width="9.62857142857143" customWidth="1"/>
    <col min="2" max="2" width="10.7142857142857" style="16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5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47</v>
      </c>
      <c r="O1" s="43"/>
    </row>
    <row r="2" ht="36" customHeight="1" spans="1:15">
      <c r="A2" s="166" t="str">
        <f>"2025"&amp;"年部门支出预算表"</f>
        <v>2025年部门支出预算表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"单位名称："&amp;"盈江县总工会"</f>
        <v>单位名称：盈江县总工会</v>
      </c>
      <c r="B3" s="167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6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52.5" customHeight="1" spans="1:15">
      <c r="A7" s="170" t="s">
        <v>74</v>
      </c>
      <c r="B7" s="168" t="s">
        <v>75</v>
      </c>
      <c r="C7" s="134">
        <v>972755.36</v>
      </c>
      <c r="D7" s="134">
        <v>972755.36</v>
      </c>
      <c r="E7" s="134">
        <v>928055.36</v>
      </c>
      <c r="F7" s="134">
        <v>44700</v>
      </c>
      <c r="G7" s="134"/>
      <c r="H7" s="134"/>
      <c r="I7" s="134"/>
      <c r="J7" s="134"/>
      <c r="K7" s="134"/>
      <c r="L7" s="134"/>
      <c r="M7" s="134"/>
      <c r="N7" s="134"/>
      <c r="O7" s="134"/>
    </row>
    <row r="8" ht="52.5" customHeight="1" spans="1:15">
      <c r="A8" s="171" t="s">
        <v>76</v>
      </c>
      <c r="B8" s="168" t="s">
        <v>77</v>
      </c>
      <c r="C8" s="134">
        <v>972755.36</v>
      </c>
      <c r="D8" s="134">
        <v>972755.36</v>
      </c>
      <c r="E8" s="134">
        <v>928055.36</v>
      </c>
      <c r="F8" s="134">
        <v>44700</v>
      </c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72" t="s">
        <v>78</v>
      </c>
      <c r="B9" s="168" t="s">
        <v>79</v>
      </c>
      <c r="C9" s="134">
        <v>972755.36</v>
      </c>
      <c r="D9" s="134">
        <v>972755.36</v>
      </c>
      <c r="E9" s="134">
        <v>928055.36</v>
      </c>
      <c r="F9" s="134">
        <v>44700</v>
      </c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70" t="s">
        <v>80</v>
      </c>
      <c r="B10" s="168" t="s">
        <v>81</v>
      </c>
      <c r="C10" s="134">
        <v>134741.98</v>
      </c>
      <c r="D10" s="134">
        <v>134741.98</v>
      </c>
      <c r="E10" s="134">
        <v>134741.98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71" t="s">
        <v>82</v>
      </c>
      <c r="B11" s="168" t="s">
        <v>83</v>
      </c>
      <c r="C11" s="134">
        <v>133862.21</v>
      </c>
      <c r="D11" s="134">
        <v>133862.21</v>
      </c>
      <c r="E11" s="134">
        <v>133862.21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72" t="s">
        <v>84</v>
      </c>
      <c r="B12" s="168" t="s">
        <v>85</v>
      </c>
      <c r="C12" s="134">
        <v>7000</v>
      </c>
      <c r="D12" s="134">
        <v>7000</v>
      </c>
      <c r="E12" s="134">
        <v>7000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72" t="s">
        <v>86</v>
      </c>
      <c r="B13" s="168" t="s">
        <v>87</v>
      </c>
      <c r="C13" s="134">
        <v>126862.21</v>
      </c>
      <c r="D13" s="134">
        <v>126862.21</v>
      </c>
      <c r="E13" s="134">
        <v>126862.21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72" t="s">
        <v>88</v>
      </c>
      <c r="B14" s="168" t="s">
        <v>89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71" t="s">
        <v>90</v>
      </c>
      <c r="B15" s="168" t="s">
        <v>91</v>
      </c>
      <c r="C15" s="134">
        <v>879.77</v>
      </c>
      <c r="D15" s="134">
        <v>879.77</v>
      </c>
      <c r="E15" s="134">
        <v>879.77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72" t="s">
        <v>92</v>
      </c>
      <c r="B16" s="168" t="s">
        <v>91</v>
      </c>
      <c r="C16" s="134">
        <v>879.77</v>
      </c>
      <c r="D16" s="134">
        <v>879.77</v>
      </c>
      <c r="E16" s="134">
        <v>879.77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70" t="s">
        <v>93</v>
      </c>
      <c r="B17" s="168" t="s">
        <v>94</v>
      </c>
      <c r="C17" s="134">
        <v>68424</v>
      </c>
      <c r="D17" s="134">
        <v>68424</v>
      </c>
      <c r="E17" s="134">
        <v>68424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71" t="s">
        <v>95</v>
      </c>
      <c r="B18" s="168" t="s">
        <v>96</v>
      </c>
      <c r="C18" s="134">
        <v>68424</v>
      </c>
      <c r="D18" s="134">
        <v>68424</v>
      </c>
      <c r="E18" s="134">
        <v>68424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72" t="s">
        <v>97</v>
      </c>
      <c r="B19" s="168" t="s">
        <v>98</v>
      </c>
      <c r="C19" s="134">
        <v>62638.22</v>
      </c>
      <c r="D19" s="134">
        <v>62638.22</v>
      </c>
      <c r="E19" s="134">
        <v>62638.22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72" t="s">
        <v>99</v>
      </c>
      <c r="B20" s="168" t="s">
        <v>100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72" t="s">
        <v>101</v>
      </c>
      <c r="B21" s="168" t="s">
        <v>102</v>
      </c>
      <c r="C21" s="134">
        <v>5785.78</v>
      </c>
      <c r="D21" s="134">
        <v>5785.78</v>
      </c>
      <c r="E21" s="134">
        <v>5785.78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70" t="s">
        <v>103</v>
      </c>
      <c r="B22" s="168" t="s">
        <v>104</v>
      </c>
      <c r="C22" s="134">
        <v>79275</v>
      </c>
      <c r="D22" s="134">
        <v>79275</v>
      </c>
      <c r="E22" s="134">
        <v>79275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71" t="s">
        <v>105</v>
      </c>
      <c r="B23" s="168" t="s">
        <v>106</v>
      </c>
      <c r="C23" s="134">
        <v>79275</v>
      </c>
      <c r="D23" s="134">
        <v>79275</v>
      </c>
      <c r="E23" s="134">
        <v>79275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72" t="s">
        <v>107</v>
      </c>
      <c r="B24" s="168" t="s">
        <v>108</v>
      </c>
      <c r="C24" s="134">
        <v>79275</v>
      </c>
      <c r="D24" s="134">
        <v>79275</v>
      </c>
      <c r="E24" s="134">
        <v>79275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30" customHeight="1" spans="1:15">
      <c r="A25" s="169" t="s">
        <v>30</v>
      </c>
      <c r="B25" s="169"/>
      <c r="C25" s="134">
        <v>1255196.34</v>
      </c>
      <c r="D25" s="134">
        <v>1255196.34</v>
      </c>
      <c r="E25" s="134">
        <v>1210496.34</v>
      </c>
      <c r="F25" s="134">
        <v>44700</v>
      </c>
      <c r="G25" s="134"/>
      <c r="H25" s="134"/>
      <c r="I25" s="134"/>
      <c r="J25" s="134"/>
      <c r="K25" s="134"/>
      <c r="L25" s="134"/>
      <c r="M25" s="134"/>
      <c r="N25" s="134"/>
      <c r="O25" s="134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22" sqref="G2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109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"单位名称："&amp;"盈江县总工会"</f>
        <v>单位名称：盈江县总工会</v>
      </c>
      <c r="B3" s="157"/>
      <c r="C3" s="157"/>
      <c r="D3" s="90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0" t="s">
        <v>112</v>
      </c>
      <c r="B5" s="11" t="s">
        <v>5</v>
      </c>
      <c r="C5" s="70" t="s">
        <v>113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114</v>
      </c>
      <c r="B7" s="23">
        <v>1255196.34</v>
      </c>
      <c r="C7" s="85" t="s">
        <v>115</v>
      </c>
      <c r="D7" s="23">
        <v>1255196.34</v>
      </c>
    </row>
    <row r="8" ht="19.5" customHeight="1" spans="1:4">
      <c r="A8" s="85" t="s">
        <v>116</v>
      </c>
      <c r="B8" s="23">
        <v>1255196.34</v>
      </c>
      <c r="C8" s="158" t="str">
        <f>"（"&amp;"一"&amp;"）"&amp;"一般公共服务支出"</f>
        <v>（一）一般公共服务支出</v>
      </c>
      <c r="D8" s="23">
        <v>972755.36</v>
      </c>
    </row>
    <row r="9" ht="19.5" customHeight="1" spans="1:4">
      <c r="A9" s="159" t="s">
        <v>117</v>
      </c>
      <c r="B9" s="23"/>
      <c r="C9" s="158" t="str">
        <f>"（"&amp;"二"&amp;"）"&amp;"社会保障和就业支出"</f>
        <v>（二）社会保障和就业支出</v>
      </c>
      <c r="D9" s="23">
        <v>134741.98</v>
      </c>
    </row>
    <row r="10" ht="19.5" customHeight="1" spans="1:4">
      <c r="A10" s="159" t="s">
        <v>118</v>
      </c>
      <c r="B10" s="23"/>
      <c r="C10" s="158" t="str">
        <f>"（"&amp;"三"&amp;"）"&amp;"卫生健康支出"</f>
        <v>（三）卫生健康支出</v>
      </c>
      <c r="D10" s="23">
        <v>68424</v>
      </c>
    </row>
    <row r="11" ht="19.5" customHeight="1" spans="1:4">
      <c r="A11" s="159" t="s">
        <v>119</v>
      </c>
      <c r="B11" s="23"/>
      <c r="C11" s="158" t="str">
        <f>"（"&amp;"四"&amp;"）"&amp;"住房保障支出"</f>
        <v>（四）住房保障支出</v>
      </c>
      <c r="D11" s="23">
        <v>79275</v>
      </c>
    </row>
    <row r="12" ht="19.5" customHeight="1" spans="1:4">
      <c r="A12" s="159" t="s">
        <v>116</v>
      </c>
      <c r="B12" s="23"/>
      <c r="C12" s="158"/>
      <c r="D12" s="23"/>
    </row>
    <row r="13" ht="19.5" customHeight="1" spans="1:4">
      <c r="A13" s="159" t="s">
        <v>117</v>
      </c>
      <c r="B13" s="23"/>
      <c r="C13" s="158"/>
      <c r="D13" s="23"/>
    </row>
    <row r="14" ht="19.5" customHeight="1" spans="1:4">
      <c r="A14" s="159" t="s">
        <v>118</v>
      </c>
      <c r="B14" s="23"/>
      <c r="C14" s="158"/>
      <c r="D14" s="23"/>
    </row>
    <row r="15" ht="19.5" customHeight="1" spans="1:4">
      <c r="A15" s="160"/>
      <c r="B15" s="23"/>
      <c r="C15" s="158"/>
      <c r="D15" s="23"/>
    </row>
    <row r="16" ht="19.5" customHeight="1" spans="1:4">
      <c r="A16" s="160"/>
      <c r="B16" s="23"/>
      <c r="C16" s="158"/>
      <c r="D16" s="23"/>
    </row>
    <row r="17" ht="19.5" customHeight="1" spans="1:4">
      <c r="A17" s="160"/>
      <c r="B17" s="23"/>
      <c r="C17" s="158"/>
      <c r="D17" s="23"/>
    </row>
    <row r="18" ht="19.5" customHeight="1" spans="1:4">
      <c r="A18" s="160"/>
      <c r="B18" s="23"/>
      <c r="C18" s="158"/>
      <c r="D18" s="23"/>
    </row>
    <row r="19" ht="19.5" customHeight="1" spans="1:4">
      <c r="A19" s="160"/>
      <c r="B19" s="23"/>
      <c r="C19" s="158"/>
      <c r="D19" s="23"/>
    </row>
    <row r="20" ht="19.5" customHeight="1" spans="1:4">
      <c r="A20" s="85"/>
      <c r="B20" s="23"/>
      <c r="C20" s="158"/>
      <c r="D20" s="23"/>
    </row>
    <row r="21" ht="19.5" customHeight="1" spans="1:4">
      <c r="A21" s="85"/>
      <c r="B21" s="23"/>
      <c r="C21" s="85"/>
      <c r="D21" s="23"/>
    </row>
    <row r="22" ht="19.5" customHeight="1" spans="1:4">
      <c r="A22" s="85"/>
      <c r="B22" s="23"/>
      <c r="C22" s="85"/>
      <c r="D22" s="23"/>
    </row>
    <row r="23" ht="19.5" customHeight="1" spans="1:4">
      <c r="A23" s="85"/>
      <c r="B23" s="23"/>
      <c r="C23" s="85"/>
      <c r="D23" s="23"/>
    </row>
    <row r="24" ht="19.5" customHeight="1" spans="1:4">
      <c r="A24" s="85"/>
      <c r="B24" s="23"/>
      <c r="C24" s="85"/>
      <c r="D24" s="23"/>
    </row>
    <row r="25" ht="19.5" customHeight="1" spans="1:4">
      <c r="A25" s="85"/>
      <c r="B25" s="23"/>
      <c r="C25" s="85"/>
      <c r="D25" s="23"/>
    </row>
    <row r="26" ht="19.5" customHeight="1" spans="1:4">
      <c r="A26" s="158"/>
      <c r="B26" s="23"/>
      <c r="C26" s="85"/>
      <c r="D26" s="23"/>
    </row>
    <row r="27" ht="19.5" customHeight="1" spans="1:4">
      <c r="A27" s="85"/>
      <c r="B27" s="23"/>
      <c r="C27" s="85"/>
      <c r="D27" s="23"/>
    </row>
    <row r="28" customHeight="1" spans="1:4">
      <c r="A28" s="85"/>
      <c r="B28" s="23"/>
      <c r="C28" s="159"/>
      <c r="D28" s="23"/>
    </row>
    <row r="29" ht="19.5" customHeight="1" spans="1:4">
      <c r="A29" s="85"/>
      <c r="B29" s="23"/>
      <c r="C29" s="85"/>
      <c r="D29" s="23"/>
    </row>
    <row r="30" ht="19.5" customHeight="1" spans="1:4">
      <c r="A30" s="158"/>
      <c r="B30" s="23"/>
      <c r="C30" s="85"/>
      <c r="D30" s="23"/>
    </row>
    <row r="31" ht="18" customHeight="1" spans="1:4">
      <c r="A31" s="158"/>
      <c r="B31" s="23"/>
      <c r="C31" s="85"/>
      <c r="D31" s="23"/>
    </row>
    <row r="32" ht="18" customHeight="1" spans="1:4">
      <c r="A32" s="158"/>
      <c r="B32" s="23"/>
      <c r="C32" s="159"/>
      <c r="D32" s="23"/>
    </row>
    <row r="33" ht="18" customHeight="1" spans="1:4">
      <c r="A33" s="158"/>
      <c r="B33" s="23"/>
      <c r="C33" s="159"/>
      <c r="D33" s="23"/>
    </row>
    <row r="34" ht="19.5" customHeight="1" spans="1:4">
      <c r="A34" s="158"/>
      <c r="B34" s="161"/>
      <c r="C34" s="85"/>
      <c r="D34" s="161"/>
    </row>
    <row r="35" ht="19.5" customHeight="1" spans="1:4">
      <c r="A35" s="158"/>
      <c r="B35" s="23"/>
      <c r="C35" s="85" t="s">
        <v>120</v>
      </c>
      <c r="D35" s="23"/>
    </row>
    <row r="36" ht="19.5" customHeight="1" spans="1:4">
      <c r="A36" s="162" t="s">
        <v>24</v>
      </c>
      <c r="B36" s="23">
        <v>1255196.34</v>
      </c>
      <c r="C36" s="162" t="s">
        <v>25</v>
      </c>
      <c r="D36" s="23">
        <v>1255196.34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D27" sqref="D27"/>
    </sheetView>
  </sheetViews>
  <sheetFormatPr defaultColWidth="10.2857142857143" defaultRowHeight="15" customHeight="1" outlineLevelCol="6"/>
  <cols>
    <col min="1" max="1" width="26.3428571428571" customWidth="1"/>
    <col min="2" max="2" width="35.7142857142857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121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"单位名称："&amp;"盈江县总工会"</f>
        <v>单位名称：盈江县总工会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122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123</v>
      </c>
      <c r="F5" s="151" t="s">
        <v>124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18.75" customHeight="1" spans="1:7">
      <c r="A7" s="152" t="s">
        <v>74</v>
      </c>
      <c r="B7" s="152" t="s">
        <v>75</v>
      </c>
      <c r="C7" s="153">
        <v>972755.36</v>
      </c>
      <c r="D7" s="153">
        <v>928055.36</v>
      </c>
      <c r="E7" s="153">
        <v>813668</v>
      </c>
      <c r="F7" s="153">
        <v>114387.36</v>
      </c>
      <c r="G7" s="153">
        <v>44700</v>
      </c>
    </row>
    <row r="8" ht="18.75" customHeight="1" outlineLevel="1" spans="1:7">
      <c r="A8" s="154" t="s">
        <v>76</v>
      </c>
      <c r="B8" s="154" t="s">
        <v>77</v>
      </c>
      <c r="C8" s="153">
        <v>972755.36</v>
      </c>
      <c r="D8" s="153">
        <v>928055.36</v>
      </c>
      <c r="E8" s="153">
        <v>813668</v>
      </c>
      <c r="F8" s="153">
        <v>114387.36</v>
      </c>
      <c r="G8" s="153">
        <v>44700</v>
      </c>
    </row>
    <row r="9" ht="18.75" customHeight="1" outlineLevel="2" spans="1:7">
      <c r="A9" s="155" t="s">
        <v>78</v>
      </c>
      <c r="B9" s="155" t="s">
        <v>79</v>
      </c>
      <c r="C9" s="153">
        <v>972755.36</v>
      </c>
      <c r="D9" s="153">
        <v>928055.36</v>
      </c>
      <c r="E9" s="153">
        <v>813668</v>
      </c>
      <c r="F9" s="153">
        <v>114387.36</v>
      </c>
      <c r="G9" s="153">
        <v>44700</v>
      </c>
    </row>
    <row r="10" ht="18.75" customHeight="1" spans="1:7">
      <c r="A10" s="152" t="s">
        <v>80</v>
      </c>
      <c r="B10" s="152" t="s">
        <v>81</v>
      </c>
      <c r="C10" s="153">
        <v>134741.98</v>
      </c>
      <c r="D10" s="153">
        <v>134741.98</v>
      </c>
      <c r="E10" s="153">
        <v>127741.98</v>
      </c>
      <c r="F10" s="153">
        <v>7000</v>
      </c>
      <c r="G10" s="153"/>
    </row>
    <row r="11" ht="18.75" customHeight="1" outlineLevel="1" spans="1:7">
      <c r="A11" s="154" t="s">
        <v>82</v>
      </c>
      <c r="B11" s="154" t="s">
        <v>83</v>
      </c>
      <c r="C11" s="153">
        <v>133862.21</v>
      </c>
      <c r="D11" s="153">
        <v>133862.21</v>
      </c>
      <c r="E11" s="153">
        <v>126862.21</v>
      </c>
      <c r="F11" s="153">
        <v>7000</v>
      </c>
      <c r="G11" s="153"/>
    </row>
    <row r="12" ht="18.75" customHeight="1" outlineLevel="2" spans="1:7">
      <c r="A12" s="155" t="s">
        <v>84</v>
      </c>
      <c r="B12" s="155" t="s">
        <v>85</v>
      </c>
      <c r="C12" s="153">
        <v>7000</v>
      </c>
      <c r="D12" s="153">
        <v>7000</v>
      </c>
      <c r="E12" s="153"/>
      <c r="F12" s="153">
        <v>7000</v>
      </c>
      <c r="G12" s="153"/>
    </row>
    <row r="13" ht="18.75" customHeight="1" outlineLevel="2" spans="1:7">
      <c r="A13" s="155" t="s">
        <v>86</v>
      </c>
      <c r="B13" s="155" t="s">
        <v>87</v>
      </c>
      <c r="C13" s="153">
        <v>126862.21</v>
      </c>
      <c r="D13" s="153">
        <v>126862.21</v>
      </c>
      <c r="E13" s="153">
        <v>126862.21</v>
      </c>
      <c r="F13" s="153"/>
      <c r="G13" s="153"/>
    </row>
    <row r="14" ht="18.75" customHeight="1" outlineLevel="1" spans="1:7">
      <c r="A14" s="154" t="s">
        <v>90</v>
      </c>
      <c r="B14" s="154" t="s">
        <v>91</v>
      </c>
      <c r="C14" s="153">
        <v>879.77</v>
      </c>
      <c r="D14" s="153">
        <v>879.77</v>
      </c>
      <c r="E14" s="153">
        <v>879.77</v>
      </c>
      <c r="F14" s="153"/>
      <c r="G14" s="153"/>
    </row>
    <row r="15" ht="18.75" customHeight="1" outlineLevel="2" spans="1:7">
      <c r="A15" s="155" t="s">
        <v>92</v>
      </c>
      <c r="B15" s="155" t="s">
        <v>91</v>
      </c>
      <c r="C15" s="153">
        <v>879.77</v>
      </c>
      <c r="D15" s="153">
        <v>879.77</v>
      </c>
      <c r="E15" s="153">
        <v>879.77</v>
      </c>
      <c r="F15" s="153"/>
      <c r="G15" s="153"/>
    </row>
    <row r="16" ht="18.75" customHeight="1" spans="1:7">
      <c r="A16" s="152" t="s">
        <v>93</v>
      </c>
      <c r="B16" s="152" t="s">
        <v>94</v>
      </c>
      <c r="C16" s="153">
        <v>68424</v>
      </c>
      <c r="D16" s="153">
        <v>68424</v>
      </c>
      <c r="E16" s="153">
        <v>68424</v>
      </c>
      <c r="F16" s="153"/>
      <c r="G16" s="153"/>
    </row>
    <row r="17" ht="18.75" customHeight="1" outlineLevel="1" spans="1:7">
      <c r="A17" s="154" t="s">
        <v>95</v>
      </c>
      <c r="B17" s="154" t="s">
        <v>96</v>
      </c>
      <c r="C17" s="153">
        <v>68424</v>
      </c>
      <c r="D17" s="153">
        <v>68424</v>
      </c>
      <c r="E17" s="153">
        <v>68424</v>
      </c>
      <c r="F17" s="153"/>
      <c r="G17" s="153"/>
    </row>
    <row r="18" ht="18.75" customHeight="1" outlineLevel="2" spans="1:7">
      <c r="A18" s="155" t="s">
        <v>97</v>
      </c>
      <c r="B18" s="155" t="s">
        <v>98</v>
      </c>
      <c r="C18" s="153">
        <v>62638.22</v>
      </c>
      <c r="D18" s="153">
        <v>62638.22</v>
      </c>
      <c r="E18" s="153">
        <v>62638.22</v>
      </c>
      <c r="F18" s="153"/>
      <c r="G18" s="153"/>
    </row>
    <row r="19" ht="18.75" customHeight="1" outlineLevel="2" spans="1:7">
      <c r="A19" s="155" t="s">
        <v>101</v>
      </c>
      <c r="B19" s="155" t="s">
        <v>102</v>
      </c>
      <c r="C19" s="153">
        <v>5785.78</v>
      </c>
      <c r="D19" s="153">
        <v>5785.78</v>
      </c>
      <c r="E19" s="153">
        <v>5785.78</v>
      </c>
      <c r="F19" s="153"/>
      <c r="G19" s="153"/>
    </row>
    <row r="20" ht="18.75" customHeight="1" spans="1:7">
      <c r="A20" s="152" t="s">
        <v>103</v>
      </c>
      <c r="B20" s="152" t="s">
        <v>104</v>
      </c>
      <c r="C20" s="153">
        <v>79275</v>
      </c>
      <c r="D20" s="153">
        <v>79275</v>
      </c>
      <c r="E20" s="153">
        <v>79275</v>
      </c>
      <c r="F20" s="153"/>
      <c r="G20" s="153"/>
    </row>
    <row r="21" ht="18.75" customHeight="1" outlineLevel="1" spans="1:7">
      <c r="A21" s="154" t="s">
        <v>105</v>
      </c>
      <c r="B21" s="154" t="s">
        <v>106</v>
      </c>
      <c r="C21" s="153">
        <v>79275</v>
      </c>
      <c r="D21" s="153">
        <v>79275</v>
      </c>
      <c r="E21" s="153">
        <v>79275</v>
      </c>
      <c r="F21" s="153"/>
      <c r="G21" s="153"/>
    </row>
    <row r="22" ht="18.75" customHeight="1" outlineLevel="2" spans="1:7">
      <c r="A22" s="155" t="s">
        <v>107</v>
      </c>
      <c r="B22" s="155" t="s">
        <v>108</v>
      </c>
      <c r="C22" s="153">
        <v>79275</v>
      </c>
      <c r="D22" s="153">
        <v>79275</v>
      </c>
      <c r="E22" s="153">
        <v>79275</v>
      </c>
      <c r="F22" s="153"/>
      <c r="G22" s="153"/>
    </row>
    <row r="23" ht="18.75" customHeight="1" spans="1:7">
      <c r="A23" s="151" t="s">
        <v>30</v>
      </c>
      <c r="B23" s="151"/>
      <c r="C23" s="153">
        <v>1255196.34</v>
      </c>
      <c r="D23" s="153">
        <v>1210496.34</v>
      </c>
      <c r="E23" s="153">
        <v>1089108.98</v>
      </c>
      <c r="F23" s="153">
        <v>121387.36</v>
      </c>
      <c r="G23" s="153">
        <v>44700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I25" sqref="I25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125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"单位名称："&amp;"盈江县总工会"</f>
        <v>单位名称：盈江县总工会</v>
      </c>
      <c r="B3" s="140"/>
      <c r="C3" s="141"/>
      <c r="D3" s="3"/>
      <c r="E3" s="1"/>
      <c r="F3" s="142" t="s">
        <v>27</v>
      </c>
    </row>
    <row r="4" ht="19.5" customHeight="1" spans="1:6">
      <c r="A4" s="11" t="s">
        <v>126</v>
      </c>
      <c r="B4" s="70" t="s">
        <v>127</v>
      </c>
      <c r="C4" s="12" t="s">
        <v>128</v>
      </c>
      <c r="D4" s="13"/>
      <c r="E4" s="14"/>
      <c r="F4" s="70" t="s">
        <v>129</v>
      </c>
    </row>
    <row r="5" ht="19.5" customHeight="1" spans="1:6">
      <c r="A5" s="18"/>
      <c r="B5" s="72"/>
      <c r="C5" s="35" t="s">
        <v>33</v>
      </c>
      <c r="D5" s="35" t="s">
        <v>130</v>
      </c>
      <c r="E5" s="35" t="s">
        <v>131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8000</v>
      </c>
      <c r="B7" s="147"/>
      <c r="C7" s="148"/>
      <c r="D7" s="147"/>
      <c r="E7" s="147"/>
      <c r="F7" s="147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" workbookViewId="0">
      <selection activeCell="AA8" sqref="AA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132</v>
      </c>
      <c r="U1" s="139"/>
      <c r="V1" s="139"/>
      <c r="W1" s="139"/>
    </row>
    <row r="2" ht="45.75" customHeight="1" spans="1:23">
      <c r="A2" s="136" t="s">
        <v>133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"单位名称："&amp;"盈江县总工会"</f>
        <v>单位名称：盈江县总工会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27</v>
      </c>
      <c r="U3" s="139"/>
      <c r="V3" s="139"/>
      <c r="W3" s="139"/>
    </row>
    <row r="4" ht="18.75" customHeight="1" spans="1:23">
      <c r="A4" s="137" t="s">
        <v>134</v>
      </c>
      <c r="B4" s="137" t="s">
        <v>135</v>
      </c>
      <c r="C4" s="137" t="s">
        <v>136</v>
      </c>
      <c r="D4" s="137" t="s">
        <v>137</v>
      </c>
      <c r="E4" s="137" t="s">
        <v>138</v>
      </c>
      <c r="F4" s="137" t="s">
        <v>139</v>
      </c>
      <c r="G4" s="137" t="s">
        <v>140</v>
      </c>
      <c r="H4" s="137" t="s">
        <v>141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142</v>
      </c>
      <c r="I5" s="137" t="s">
        <v>34</v>
      </c>
      <c r="J5" s="137" t="s">
        <v>143</v>
      </c>
      <c r="K5" s="137" t="s">
        <v>144</v>
      </c>
      <c r="L5" s="137" t="s">
        <v>145</v>
      </c>
      <c r="M5" s="137" t="s">
        <v>146</v>
      </c>
      <c r="N5" s="137" t="s">
        <v>147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148</v>
      </c>
      <c r="J6" s="137" t="s">
        <v>143</v>
      </c>
      <c r="K6" s="137" t="s">
        <v>144</v>
      </c>
      <c r="L6" s="137" t="s">
        <v>145</v>
      </c>
      <c r="M6" s="137" t="s">
        <v>146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104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149</v>
      </c>
      <c r="Q8" s="137" t="s">
        <v>150</v>
      </c>
      <c r="R8" s="137" t="s">
        <v>151</v>
      </c>
      <c r="S8" s="137" t="s">
        <v>152</v>
      </c>
      <c r="T8" s="137" t="s">
        <v>153</v>
      </c>
      <c r="U8" s="137" t="s">
        <v>154</v>
      </c>
      <c r="V8" s="137" t="s">
        <v>155</v>
      </c>
      <c r="W8" s="137" t="s">
        <v>156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1210496.34</v>
      </c>
      <c r="I9" s="134">
        <v>1210496.34</v>
      </c>
      <c r="J9" s="134"/>
      <c r="K9" s="134"/>
      <c r="L9" s="134">
        <v>1210496.34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157</v>
      </c>
      <c r="C10" s="132" t="s">
        <v>158</v>
      </c>
      <c r="D10" s="132" t="s">
        <v>78</v>
      </c>
      <c r="E10" s="132" t="s">
        <v>79</v>
      </c>
      <c r="F10" s="132" t="s">
        <v>159</v>
      </c>
      <c r="G10" s="132" t="s">
        <v>160</v>
      </c>
      <c r="H10" s="134">
        <v>298320</v>
      </c>
      <c r="I10" s="134">
        <v>298320</v>
      </c>
      <c r="J10" s="134"/>
      <c r="K10" s="134"/>
      <c r="L10" s="134">
        <v>298320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157</v>
      </c>
      <c r="C11" s="132" t="s">
        <v>158</v>
      </c>
      <c r="D11" s="132" t="s">
        <v>78</v>
      </c>
      <c r="E11" s="132" t="s">
        <v>79</v>
      </c>
      <c r="F11" s="132" t="s">
        <v>161</v>
      </c>
      <c r="G11" s="132" t="s">
        <v>162</v>
      </c>
      <c r="H11" s="134">
        <v>358248</v>
      </c>
      <c r="I11" s="134">
        <v>358248</v>
      </c>
      <c r="J11" s="134"/>
      <c r="K11" s="134"/>
      <c r="L11" s="134">
        <v>358248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157</v>
      </c>
      <c r="C12" s="132" t="s">
        <v>158</v>
      </c>
      <c r="D12" s="132" t="s">
        <v>78</v>
      </c>
      <c r="E12" s="132" t="s">
        <v>79</v>
      </c>
      <c r="F12" s="132" t="s">
        <v>163</v>
      </c>
      <c r="G12" s="132" t="s">
        <v>164</v>
      </c>
      <c r="H12" s="134">
        <v>24860</v>
      </c>
      <c r="I12" s="134">
        <v>24860</v>
      </c>
      <c r="J12" s="134"/>
      <c r="K12" s="134"/>
      <c r="L12" s="134">
        <v>24860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165</v>
      </c>
      <c r="C13" s="132" t="s">
        <v>166</v>
      </c>
      <c r="D13" s="132" t="s">
        <v>78</v>
      </c>
      <c r="E13" s="132" t="s">
        <v>79</v>
      </c>
      <c r="F13" s="132" t="s">
        <v>163</v>
      </c>
      <c r="G13" s="132" t="s">
        <v>164</v>
      </c>
      <c r="H13" s="134">
        <v>120240</v>
      </c>
      <c r="I13" s="134">
        <v>120240</v>
      </c>
      <c r="J13" s="134"/>
      <c r="K13" s="134"/>
      <c r="L13" s="134">
        <v>120240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167</v>
      </c>
      <c r="C14" s="132" t="s">
        <v>168</v>
      </c>
      <c r="D14" s="132" t="s">
        <v>86</v>
      </c>
      <c r="E14" s="132" t="s">
        <v>87</v>
      </c>
      <c r="F14" s="132" t="s">
        <v>169</v>
      </c>
      <c r="G14" s="132" t="s">
        <v>170</v>
      </c>
      <c r="H14" s="134">
        <v>126862.21</v>
      </c>
      <c r="I14" s="134">
        <v>126862.21</v>
      </c>
      <c r="J14" s="134"/>
      <c r="K14" s="134"/>
      <c r="L14" s="134">
        <v>126862.21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167</v>
      </c>
      <c r="C15" s="132" t="s">
        <v>168</v>
      </c>
      <c r="D15" s="132" t="s">
        <v>86</v>
      </c>
      <c r="E15" s="132" t="s">
        <v>87</v>
      </c>
      <c r="F15" s="132" t="s">
        <v>169</v>
      </c>
      <c r="G15" s="132" t="s">
        <v>170</v>
      </c>
      <c r="H15" s="134"/>
      <c r="I15" s="134"/>
      <c r="J15" s="134"/>
      <c r="K15" s="134"/>
      <c r="L15" s="134"/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167</v>
      </c>
      <c r="C16" s="132" t="s">
        <v>168</v>
      </c>
      <c r="D16" s="132" t="s">
        <v>88</v>
      </c>
      <c r="E16" s="132" t="s">
        <v>89</v>
      </c>
      <c r="F16" s="132" t="s">
        <v>171</v>
      </c>
      <c r="G16" s="132" t="s">
        <v>172</v>
      </c>
      <c r="H16" s="134"/>
      <c r="I16" s="134"/>
      <c r="J16" s="134"/>
      <c r="K16" s="134"/>
      <c r="L16" s="134"/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167</v>
      </c>
      <c r="C17" s="132" t="s">
        <v>168</v>
      </c>
      <c r="D17" s="132" t="s">
        <v>97</v>
      </c>
      <c r="E17" s="132" t="s">
        <v>98</v>
      </c>
      <c r="F17" s="132" t="s">
        <v>173</v>
      </c>
      <c r="G17" s="132" t="s">
        <v>174</v>
      </c>
      <c r="H17" s="134">
        <v>59466.66</v>
      </c>
      <c r="I17" s="134">
        <v>59466.66</v>
      </c>
      <c r="J17" s="134"/>
      <c r="K17" s="134"/>
      <c r="L17" s="134">
        <v>59466.66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167</v>
      </c>
      <c r="C18" s="132" t="s">
        <v>168</v>
      </c>
      <c r="D18" s="132" t="s">
        <v>101</v>
      </c>
      <c r="E18" s="132" t="s">
        <v>102</v>
      </c>
      <c r="F18" s="132" t="s">
        <v>175</v>
      </c>
      <c r="G18" s="132" t="s">
        <v>176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167</v>
      </c>
      <c r="C19" s="132" t="s">
        <v>168</v>
      </c>
      <c r="D19" s="132" t="s">
        <v>101</v>
      </c>
      <c r="E19" s="132" t="s">
        <v>102</v>
      </c>
      <c r="F19" s="132" t="s">
        <v>175</v>
      </c>
      <c r="G19" s="132" t="s">
        <v>176</v>
      </c>
      <c r="H19" s="134">
        <v>1585.78</v>
      </c>
      <c r="I19" s="134">
        <v>1585.78</v>
      </c>
      <c r="J19" s="134"/>
      <c r="K19" s="134"/>
      <c r="L19" s="134">
        <v>1585.78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167</v>
      </c>
      <c r="C20" s="132" t="s">
        <v>168</v>
      </c>
      <c r="D20" s="132" t="s">
        <v>99</v>
      </c>
      <c r="E20" s="132" t="s">
        <v>100</v>
      </c>
      <c r="F20" s="132" t="s">
        <v>173</v>
      </c>
      <c r="G20" s="132" t="s">
        <v>174</v>
      </c>
      <c r="H20" s="134"/>
      <c r="I20" s="134"/>
      <c r="J20" s="134"/>
      <c r="K20" s="134"/>
      <c r="L20" s="134"/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167</v>
      </c>
      <c r="C21" s="132" t="s">
        <v>168</v>
      </c>
      <c r="D21" s="132" t="s">
        <v>97</v>
      </c>
      <c r="E21" s="132" t="s">
        <v>98</v>
      </c>
      <c r="F21" s="132" t="s">
        <v>173</v>
      </c>
      <c r="G21" s="132" t="s">
        <v>174</v>
      </c>
      <c r="H21" s="134">
        <v>3171.56</v>
      </c>
      <c r="I21" s="134">
        <v>3171.56</v>
      </c>
      <c r="J21" s="134"/>
      <c r="K21" s="134"/>
      <c r="L21" s="134">
        <v>3171.56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167</v>
      </c>
      <c r="C22" s="132" t="s">
        <v>168</v>
      </c>
      <c r="D22" s="132" t="s">
        <v>101</v>
      </c>
      <c r="E22" s="132" t="s">
        <v>102</v>
      </c>
      <c r="F22" s="132" t="s">
        <v>175</v>
      </c>
      <c r="G22" s="132" t="s">
        <v>176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167</v>
      </c>
      <c r="C23" s="132" t="s">
        <v>168</v>
      </c>
      <c r="D23" s="132" t="s">
        <v>101</v>
      </c>
      <c r="E23" s="132" t="s">
        <v>102</v>
      </c>
      <c r="F23" s="132" t="s">
        <v>175</v>
      </c>
      <c r="G23" s="132" t="s">
        <v>176</v>
      </c>
      <c r="H23" s="134">
        <v>4200</v>
      </c>
      <c r="I23" s="134">
        <v>4200</v>
      </c>
      <c r="J23" s="134"/>
      <c r="K23" s="134"/>
      <c r="L23" s="134">
        <v>4200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167</v>
      </c>
      <c r="C24" s="132" t="s">
        <v>168</v>
      </c>
      <c r="D24" s="132" t="s">
        <v>92</v>
      </c>
      <c r="E24" s="132" t="s">
        <v>91</v>
      </c>
      <c r="F24" s="132" t="s">
        <v>175</v>
      </c>
      <c r="G24" s="132" t="s">
        <v>176</v>
      </c>
      <c r="H24" s="134">
        <v>879.77</v>
      </c>
      <c r="I24" s="134">
        <v>879.77</v>
      </c>
      <c r="J24" s="134"/>
      <c r="K24" s="134"/>
      <c r="L24" s="134">
        <v>879.77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167</v>
      </c>
      <c r="C25" s="132" t="s">
        <v>168</v>
      </c>
      <c r="D25" s="132" t="s">
        <v>92</v>
      </c>
      <c r="E25" s="132" t="s">
        <v>91</v>
      </c>
      <c r="F25" s="132" t="s">
        <v>175</v>
      </c>
      <c r="G25" s="132" t="s">
        <v>176</v>
      </c>
      <c r="H25" s="134"/>
      <c r="I25" s="134"/>
      <c r="J25" s="134"/>
      <c r="K25" s="134"/>
      <c r="L25" s="134"/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177</v>
      </c>
      <c r="C26" s="132" t="s">
        <v>108</v>
      </c>
      <c r="D26" s="132" t="s">
        <v>107</v>
      </c>
      <c r="E26" s="132" t="s">
        <v>108</v>
      </c>
      <c r="F26" s="132" t="s">
        <v>178</v>
      </c>
      <c r="G26" s="132" t="s">
        <v>108</v>
      </c>
      <c r="H26" s="134">
        <v>79275</v>
      </c>
      <c r="I26" s="134">
        <v>79275</v>
      </c>
      <c r="J26" s="134"/>
      <c r="K26" s="134"/>
      <c r="L26" s="134">
        <v>79275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179</v>
      </c>
      <c r="C27" s="132" t="s">
        <v>180</v>
      </c>
      <c r="D27" s="132" t="s">
        <v>78</v>
      </c>
      <c r="E27" s="132" t="s">
        <v>79</v>
      </c>
      <c r="F27" s="132" t="s">
        <v>181</v>
      </c>
      <c r="G27" s="132" t="s">
        <v>182</v>
      </c>
      <c r="H27" s="134">
        <v>38400</v>
      </c>
      <c r="I27" s="134">
        <v>38400</v>
      </c>
      <c r="J27" s="134"/>
      <c r="K27" s="134"/>
      <c r="L27" s="134">
        <v>38400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183</v>
      </c>
      <c r="C28" s="132" t="s">
        <v>184</v>
      </c>
      <c r="D28" s="132" t="s">
        <v>78</v>
      </c>
      <c r="E28" s="132" t="s">
        <v>79</v>
      </c>
      <c r="F28" s="132" t="s">
        <v>185</v>
      </c>
      <c r="G28" s="132" t="s">
        <v>186</v>
      </c>
      <c r="H28" s="134">
        <v>12000</v>
      </c>
      <c r="I28" s="134">
        <v>12000</v>
      </c>
      <c r="J28" s="134"/>
      <c r="K28" s="134"/>
      <c r="L28" s="134">
        <v>12000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187</v>
      </c>
      <c r="C29" s="132" t="s">
        <v>188</v>
      </c>
      <c r="D29" s="132" t="s">
        <v>84</v>
      </c>
      <c r="E29" s="132" t="s">
        <v>85</v>
      </c>
      <c r="F29" s="132" t="s">
        <v>181</v>
      </c>
      <c r="G29" s="132" t="s">
        <v>182</v>
      </c>
      <c r="H29" s="134">
        <v>7000</v>
      </c>
      <c r="I29" s="134">
        <v>7000</v>
      </c>
      <c r="J29" s="134"/>
      <c r="K29" s="134"/>
      <c r="L29" s="134">
        <v>7000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189</v>
      </c>
      <c r="C30" s="132" t="s">
        <v>190</v>
      </c>
      <c r="D30" s="132" t="s">
        <v>78</v>
      </c>
      <c r="E30" s="132" t="s">
        <v>79</v>
      </c>
      <c r="F30" s="132" t="s">
        <v>191</v>
      </c>
      <c r="G30" s="132" t="s">
        <v>190</v>
      </c>
      <c r="H30" s="134">
        <v>14187.36</v>
      </c>
      <c r="I30" s="134">
        <v>14187.36</v>
      </c>
      <c r="J30" s="134"/>
      <c r="K30" s="134"/>
      <c r="L30" s="134">
        <v>14187.36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192</v>
      </c>
      <c r="C31" s="132" t="s">
        <v>193</v>
      </c>
      <c r="D31" s="132" t="s">
        <v>78</v>
      </c>
      <c r="E31" s="132" t="s">
        <v>79</v>
      </c>
      <c r="F31" s="132" t="s">
        <v>194</v>
      </c>
      <c r="G31" s="132" t="s">
        <v>195</v>
      </c>
      <c r="H31" s="134">
        <v>61800</v>
      </c>
      <c r="I31" s="134">
        <v>61800</v>
      </c>
      <c r="J31" s="134"/>
      <c r="K31" s="134"/>
      <c r="L31" s="134">
        <v>61800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30.75" customHeight="1" spans="1:23">
      <c r="A32" s="138" t="s">
        <v>30</v>
      </c>
      <c r="B32" s="138"/>
      <c r="C32" s="138"/>
      <c r="D32" s="138"/>
      <c r="E32" s="138"/>
      <c r="F32" s="138"/>
      <c r="G32" s="138"/>
      <c r="H32" s="134">
        <v>1210496.34</v>
      </c>
      <c r="I32" s="134">
        <v>1210496.34</v>
      </c>
      <c r="J32" s="134"/>
      <c r="K32" s="134"/>
      <c r="L32" s="134">
        <v>1210496.34</v>
      </c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"/>
  <sheetViews>
    <sheetView showZeros="0" workbookViewId="0">
      <selection activeCell="Z11" sqref="Z1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1.7142857142857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196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197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"单位名称："&amp;"盈江县总工会"</f>
        <v>单位名称：盈江县总工会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198</v>
      </c>
      <c r="B4" s="131" t="s">
        <v>135</v>
      </c>
      <c r="C4" s="131" t="s">
        <v>136</v>
      </c>
      <c r="D4" s="131" t="s">
        <v>199</v>
      </c>
      <c r="E4" s="131" t="s">
        <v>137</v>
      </c>
      <c r="F4" s="131" t="s">
        <v>138</v>
      </c>
      <c r="G4" s="131" t="s">
        <v>200</v>
      </c>
      <c r="H4" s="131" t="s">
        <v>201</v>
      </c>
      <c r="I4" s="131" t="s">
        <v>30</v>
      </c>
      <c r="J4" s="131" t="s">
        <v>202</v>
      </c>
      <c r="K4" s="131"/>
      <c r="L4" s="131"/>
      <c r="M4" s="131"/>
      <c r="N4" s="131" t="s">
        <v>147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39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203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149</v>
      </c>
      <c r="Q7" s="131" t="s">
        <v>150</v>
      </c>
      <c r="R7" s="131" t="s">
        <v>151</v>
      </c>
      <c r="S7" s="131" t="s">
        <v>152</v>
      </c>
      <c r="T7" s="131" t="s">
        <v>153</v>
      </c>
      <c r="U7" s="131" t="s">
        <v>154</v>
      </c>
      <c r="V7" s="131" t="s">
        <v>155</v>
      </c>
      <c r="W7" s="131" t="s">
        <v>156</v>
      </c>
    </row>
    <row r="8" ht="52.5" customHeight="1" spans="1:23">
      <c r="A8" s="132"/>
      <c r="B8" s="132"/>
      <c r="C8" s="132" t="s">
        <v>204</v>
      </c>
      <c r="D8" s="132"/>
      <c r="E8" s="132"/>
      <c r="F8" s="132"/>
      <c r="G8" s="132"/>
      <c r="H8" s="132"/>
      <c r="I8" s="134">
        <v>1200</v>
      </c>
      <c r="J8" s="134">
        <v>1200</v>
      </c>
      <c r="K8" s="134">
        <v>1200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205</v>
      </c>
      <c r="B9" s="132" t="s">
        <v>206</v>
      </c>
      <c r="C9" s="132" t="s">
        <v>204</v>
      </c>
      <c r="D9" s="132" t="s">
        <v>46</v>
      </c>
      <c r="E9" s="132" t="s">
        <v>78</v>
      </c>
      <c r="F9" s="132" t="s">
        <v>79</v>
      </c>
      <c r="G9" s="132" t="s">
        <v>181</v>
      </c>
      <c r="H9" s="132" t="s">
        <v>182</v>
      </c>
      <c r="I9" s="134">
        <v>1200</v>
      </c>
      <c r="J9" s="134">
        <v>1200</v>
      </c>
      <c r="K9" s="134">
        <v>1200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62" customHeight="1" spans="1:23">
      <c r="A10" s="132"/>
      <c r="B10" s="132"/>
      <c r="C10" s="132" t="s">
        <v>207</v>
      </c>
      <c r="D10" s="132"/>
      <c r="E10" s="132"/>
      <c r="F10" s="132"/>
      <c r="G10" s="132"/>
      <c r="H10" s="132"/>
      <c r="I10" s="134">
        <v>43500</v>
      </c>
      <c r="J10" s="134">
        <v>43500</v>
      </c>
      <c r="K10" s="134">
        <v>43500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68" customHeight="1" outlineLevel="1" spans="1:23">
      <c r="A11" s="132" t="s">
        <v>205</v>
      </c>
      <c r="B11" s="132" t="s">
        <v>208</v>
      </c>
      <c r="C11" s="132" t="s">
        <v>207</v>
      </c>
      <c r="D11" s="132" t="s">
        <v>46</v>
      </c>
      <c r="E11" s="132" t="s">
        <v>78</v>
      </c>
      <c r="F11" s="132" t="s">
        <v>79</v>
      </c>
      <c r="G11" s="132" t="s">
        <v>209</v>
      </c>
      <c r="H11" s="132" t="s">
        <v>210</v>
      </c>
      <c r="I11" s="134">
        <v>43500</v>
      </c>
      <c r="J11" s="134">
        <v>43500</v>
      </c>
      <c r="K11" s="134">
        <v>43500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30" customHeight="1" spans="1:23">
      <c r="A12" s="133" t="s">
        <v>30</v>
      </c>
      <c r="B12" s="133"/>
      <c r="C12" s="133"/>
      <c r="D12" s="133"/>
      <c r="E12" s="133"/>
      <c r="F12" s="133"/>
      <c r="G12" s="133"/>
      <c r="H12" s="133"/>
      <c r="I12" s="134">
        <v>44700</v>
      </c>
      <c r="J12" s="134">
        <v>44700</v>
      </c>
      <c r="K12" s="134">
        <v>44700</v>
      </c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7"/>
  <sheetViews>
    <sheetView showZeros="0" topLeftCell="D1" workbookViewId="0">
      <selection activeCell="M9" sqref="M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211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"单位名称："&amp;"盈江县总工会"</f>
        <v>单位名称：盈江县总工会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212</v>
      </c>
      <c r="B4" s="125" t="s">
        <v>213</v>
      </c>
      <c r="C4" s="125" t="s">
        <v>214</v>
      </c>
      <c r="D4" s="125" t="s">
        <v>215</v>
      </c>
      <c r="E4" s="125" t="s">
        <v>216</v>
      </c>
      <c r="F4" s="125" t="s">
        <v>217</v>
      </c>
      <c r="G4" s="125" t="s">
        <v>218</v>
      </c>
      <c r="H4" s="125" t="s">
        <v>219</v>
      </c>
      <c r="I4" s="125" t="s">
        <v>220</v>
      </c>
      <c r="J4" s="125" t="s">
        <v>221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207</v>
      </c>
      <c r="B7" s="126" t="s">
        <v>222</v>
      </c>
      <c r="C7" s="126" t="s">
        <v>223</v>
      </c>
      <c r="D7" s="126" t="s">
        <v>224</v>
      </c>
      <c r="E7" s="126" t="s">
        <v>225</v>
      </c>
      <c r="F7" s="126" t="s">
        <v>226</v>
      </c>
      <c r="G7" s="125" t="s">
        <v>227</v>
      </c>
      <c r="H7" s="125" t="s">
        <v>228</v>
      </c>
      <c r="I7" s="126" t="s">
        <v>229</v>
      </c>
      <c r="J7" s="126" t="s">
        <v>230</v>
      </c>
    </row>
    <row r="8" ht="52.5" customHeight="1" outlineLevel="1" spans="1:10">
      <c r="A8" s="126" t="s">
        <v>207</v>
      </c>
      <c r="B8" s="126" t="s">
        <v>222</v>
      </c>
      <c r="C8" s="126" t="s">
        <v>223</v>
      </c>
      <c r="D8" s="126" t="s">
        <v>231</v>
      </c>
      <c r="E8" s="126" t="s">
        <v>232</v>
      </c>
      <c r="F8" s="126" t="s">
        <v>233</v>
      </c>
      <c r="G8" s="125" t="s">
        <v>234</v>
      </c>
      <c r="H8" s="125" t="s">
        <v>228</v>
      </c>
      <c r="I8" s="126" t="s">
        <v>229</v>
      </c>
      <c r="J8" s="126" t="s">
        <v>235</v>
      </c>
    </row>
    <row r="9" ht="52.5" customHeight="1" outlineLevel="1" spans="1:10">
      <c r="A9" s="126" t="s">
        <v>207</v>
      </c>
      <c r="B9" s="126" t="s">
        <v>222</v>
      </c>
      <c r="C9" s="126" t="s">
        <v>236</v>
      </c>
      <c r="D9" s="126" t="s">
        <v>237</v>
      </c>
      <c r="E9" s="126" t="s">
        <v>238</v>
      </c>
      <c r="F9" s="126" t="s">
        <v>226</v>
      </c>
      <c r="G9" s="125" t="s">
        <v>239</v>
      </c>
      <c r="H9" s="125" t="s">
        <v>240</v>
      </c>
      <c r="I9" s="126" t="s">
        <v>241</v>
      </c>
      <c r="J9" s="126" t="s">
        <v>242</v>
      </c>
    </row>
    <row r="10" ht="52.5" customHeight="1" outlineLevel="1" spans="1:10">
      <c r="A10" s="126" t="s">
        <v>207</v>
      </c>
      <c r="B10" s="126" t="s">
        <v>222</v>
      </c>
      <c r="C10" s="126" t="s">
        <v>236</v>
      </c>
      <c r="D10" s="126" t="s">
        <v>237</v>
      </c>
      <c r="E10" s="126" t="s">
        <v>243</v>
      </c>
      <c r="F10" s="126" t="s">
        <v>226</v>
      </c>
      <c r="G10" s="125" t="s">
        <v>244</v>
      </c>
      <c r="H10" s="125" t="s">
        <v>240</v>
      </c>
      <c r="I10" s="126" t="s">
        <v>241</v>
      </c>
      <c r="J10" s="126" t="s">
        <v>245</v>
      </c>
    </row>
    <row r="11" ht="52.5" customHeight="1" outlineLevel="1" spans="1:10">
      <c r="A11" s="126" t="s">
        <v>207</v>
      </c>
      <c r="B11" s="126" t="s">
        <v>222</v>
      </c>
      <c r="C11" s="126" t="s">
        <v>246</v>
      </c>
      <c r="D11" s="126" t="s">
        <v>247</v>
      </c>
      <c r="E11" s="126" t="s">
        <v>248</v>
      </c>
      <c r="F11" s="126" t="s">
        <v>233</v>
      </c>
      <c r="G11" s="125" t="s">
        <v>249</v>
      </c>
      <c r="H11" s="125" t="s">
        <v>228</v>
      </c>
      <c r="I11" s="126" t="s">
        <v>229</v>
      </c>
      <c r="J11" s="126" t="s">
        <v>250</v>
      </c>
    </row>
    <row r="12" ht="52.5" customHeight="1" outlineLevel="1" spans="1:10">
      <c r="A12" s="126" t="s">
        <v>204</v>
      </c>
      <c r="B12" s="126" t="s">
        <v>251</v>
      </c>
      <c r="C12" s="126" t="s">
        <v>223</v>
      </c>
      <c r="D12" s="126" t="s">
        <v>252</v>
      </c>
      <c r="E12" s="126" t="s">
        <v>253</v>
      </c>
      <c r="F12" s="126" t="s">
        <v>233</v>
      </c>
      <c r="G12" s="125" t="s">
        <v>71</v>
      </c>
      <c r="H12" s="125" t="s">
        <v>254</v>
      </c>
      <c r="I12" s="126" t="s">
        <v>229</v>
      </c>
      <c r="J12" s="126" t="s">
        <v>255</v>
      </c>
    </row>
    <row r="13" ht="52.5" customHeight="1" outlineLevel="1" spans="1:10">
      <c r="A13" s="126" t="s">
        <v>204</v>
      </c>
      <c r="B13" s="126" t="s">
        <v>251</v>
      </c>
      <c r="C13" s="126" t="s">
        <v>223</v>
      </c>
      <c r="D13" s="126" t="s">
        <v>252</v>
      </c>
      <c r="E13" s="126" t="s">
        <v>256</v>
      </c>
      <c r="F13" s="126" t="s">
        <v>233</v>
      </c>
      <c r="G13" s="125" t="s">
        <v>60</v>
      </c>
      <c r="H13" s="125" t="s">
        <v>257</v>
      </c>
      <c r="I13" s="126" t="s">
        <v>229</v>
      </c>
      <c r="J13" s="126" t="s">
        <v>258</v>
      </c>
    </row>
    <row r="14" ht="52.5" customHeight="1" outlineLevel="1" spans="1:10">
      <c r="A14" s="126" t="s">
        <v>204</v>
      </c>
      <c r="B14" s="126" t="s">
        <v>251</v>
      </c>
      <c r="C14" s="126" t="s">
        <v>236</v>
      </c>
      <c r="D14" s="126" t="s">
        <v>237</v>
      </c>
      <c r="E14" s="126" t="s">
        <v>253</v>
      </c>
      <c r="F14" s="126" t="s">
        <v>233</v>
      </c>
      <c r="G14" s="125" t="s">
        <v>71</v>
      </c>
      <c r="H14" s="125" t="s">
        <v>254</v>
      </c>
      <c r="I14" s="126" t="s">
        <v>229</v>
      </c>
      <c r="J14" s="126" t="s">
        <v>255</v>
      </c>
    </row>
    <row r="15" ht="52.5" customHeight="1" outlineLevel="1" spans="1:10">
      <c r="A15" s="126" t="s">
        <v>204</v>
      </c>
      <c r="B15" s="126" t="s">
        <v>251</v>
      </c>
      <c r="C15" s="126" t="s">
        <v>236</v>
      </c>
      <c r="D15" s="126" t="s">
        <v>237</v>
      </c>
      <c r="E15" s="126" t="s">
        <v>256</v>
      </c>
      <c r="F15" s="126" t="s">
        <v>233</v>
      </c>
      <c r="G15" s="125" t="s">
        <v>60</v>
      </c>
      <c r="H15" s="125" t="s">
        <v>257</v>
      </c>
      <c r="I15" s="126" t="s">
        <v>229</v>
      </c>
      <c r="J15" s="126" t="s">
        <v>258</v>
      </c>
    </row>
    <row r="16" ht="52.5" customHeight="1" outlineLevel="1" spans="1:10">
      <c r="A16" s="126" t="s">
        <v>204</v>
      </c>
      <c r="B16" s="126" t="s">
        <v>251</v>
      </c>
      <c r="C16" s="126" t="s">
        <v>236</v>
      </c>
      <c r="D16" s="126" t="s">
        <v>237</v>
      </c>
      <c r="E16" s="126" t="s">
        <v>259</v>
      </c>
      <c r="F16" s="126" t="s">
        <v>226</v>
      </c>
      <c r="G16" s="125" t="s">
        <v>260</v>
      </c>
      <c r="H16" s="125" t="s">
        <v>240</v>
      </c>
      <c r="I16" s="126" t="s">
        <v>229</v>
      </c>
      <c r="J16" s="126" t="s">
        <v>261</v>
      </c>
    </row>
    <row r="17" ht="52.5" customHeight="1" outlineLevel="1" spans="1:10">
      <c r="A17" s="126" t="s">
        <v>204</v>
      </c>
      <c r="B17" s="126" t="s">
        <v>251</v>
      </c>
      <c r="C17" s="126" t="s">
        <v>246</v>
      </c>
      <c r="D17" s="126" t="s">
        <v>247</v>
      </c>
      <c r="E17" s="126" t="s">
        <v>262</v>
      </c>
      <c r="F17" s="126" t="s">
        <v>233</v>
      </c>
      <c r="G17" s="125" t="s">
        <v>234</v>
      </c>
      <c r="H17" s="125" t="s">
        <v>228</v>
      </c>
      <c r="I17" s="126" t="s">
        <v>229</v>
      </c>
      <c r="J17" s="126" t="s">
        <v>263</v>
      </c>
    </row>
  </sheetData>
  <mergeCells count="6">
    <mergeCell ref="A2:J2"/>
    <mergeCell ref="A3:E3"/>
    <mergeCell ref="A7:A11"/>
    <mergeCell ref="A12:A17"/>
    <mergeCell ref="B7:B11"/>
    <mergeCell ref="B12:B1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2025-04-08T02:59:00Z</dcterms:created>
  <dcterms:modified xsi:type="dcterms:W3CDTF">2025-04-25T09:08:43Z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18E0A61C9408491A895D3B1EDCE787FB_13</vt:lpwstr>
  </property>
</Properties>
</file>