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19" r:id="rId5"/>
    <sheet name="一般公共预算“三公”经费支出预算表03" sheetId="7" r:id="rId6"/>
    <sheet name="部门基本支出预算表04" sheetId="20" r:id="rId7"/>
    <sheet name="部门项目支出预算表05-1" sheetId="21" r:id="rId8"/>
    <sheet name="部门项目支出绩效目标表05-2" sheetId="22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4" hidden="1">'一般公共预算支出预算表02-2'!$A$5:$H$52</definedName>
    <definedName name="_xlnm._FilterDatabase" localSheetId="7" hidden="1">'部门项目支出预算表05-1'!$A$7:$W$44</definedName>
    <definedName name="_xlnm._FilterDatabase" localSheetId="6" hidden="1">部门基本支出预算表04!$A$8:$W$70</definedName>
  </definedNames>
  <calcPr calcId="144525"/>
</workbook>
</file>

<file path=xl/sharedStrings.xml><?xml version="1.0" encoding="utf-8"?>
<sst xmlns="http://schemas.openxmlformats.org/spreadsheetml/2006/main" count="2009" uniqueCount="587">
  <si>
    <t>预算01-1表</t>
  </si>
  <si>
    <t>2025年部门财务收支预算总表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</si>
  <si>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</si>
  <si>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</si>
  <si>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</si>
  <si>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</si>
  <si>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</si>
  <si>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</si>
  <si>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</si>
  <si>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</si>
  <si>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</si>
  <si>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</si>
  <si>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</si>
  <si>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</si>
  <si>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</si>
  <si>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</si>
  <si>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</si>
  <si>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</si>
  <si>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</si>
  <si>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</si>
  <si>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</si>
  <si>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</si>
  <si>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</si>
  <si>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</si>
  <si>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</si>
  <si>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</si>
  <si>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</si>
  <si>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</si>
  <si>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</si>
  <si>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</si>
  <si>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</si>
  <si>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</si>
  <si>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</si>
  <si>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</si>
  <si>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</si>
  <si>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</si>
  <si>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</si>
  <si>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</si>
  <si>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</si>
  <si>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</si>
  <si>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</si>
  <si>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</si>
  <si>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</si>
  <si>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</si>
  <si>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</si>
  <si>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</si>
  <si>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</si>
  <si>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盈江县民政局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</si>
  <si>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</si>
  <si>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</si>
  <si>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</si>
  <si>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</si>
  <si>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</si>
  <si>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</si>
  <si>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</si>
  <si>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</si>
  <si>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</si>
  <si>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</si>
  <si>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</si>
  <si>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</si>
  <si>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</si>
  <si>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</si>
  <si>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</si>
  <si>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</si>
  <si>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</si>
  <si>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</si>
  <si>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</si>
  <si>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</si>
  <si>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</si>
  <si>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</si>
  <si>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</si>
  <si>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</si>
  <si>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</si>
  <si>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</si>
  <si>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</si>
  <si>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</si>
  <si>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</si>
  <si>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</si>
  <si>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</si>
  <si>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</si>
  <si>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</si>
  <si>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</si>
  <si>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</si>
  <si>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</si>
  <si>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20802</t>
  </si>
  <si>
    <t>民政管理事务</t>
  </si>
  <si>
    <t>2080201</t>
  </si>
  <si>
    <t>2080202</t>
  </si>
  <si>
    <t>一般行政管理事务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</si>
  <si>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</si>
  <si>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</si>
  <si>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</si>
  <si>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</si>
  <si>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</si>
  <si>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</si>
  <si>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</si>
  <si>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</si>
  <si>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</si>
  <si>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</si>
  <si>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</si>
  <si>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</si>
  <si>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</si>
  <si>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</si>
  <si>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</si>
  <si>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</si>
  <si>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</si>
  <si>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</si>
  <si>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</si>
  <si>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</si>
  <si>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</si>
  <si>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</si>
  <si>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</si>
  <si>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</si>
  <si>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</si>
  <si>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</si>
  <si>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2081005</t>
  </si>
  <si>
    <t>社会福利事业单位</t>
  </si>
  <si>
    <t>2081006</t>
  </si>
  <si>
    <t>养老服务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</si>
  <si>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</si>
  <si>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</si>
  <si>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</si>
  <si>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</si>
  <si>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</si>
  <si>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</si>
  <si>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</si>
  <si>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</si>
  <si>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</si>
  <si>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</si>
  <si>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</si>
  <si>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</si>
  <si>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</si>
  <si>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</si>
  <si>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</si>
  <si>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</si>
  <si>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</si>
  <si>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</si>
  <si>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</si>
  <si>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</si>
  <si>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</si>
  <si>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</si>
  <si>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</si>
  <si>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</si>
  <si>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</si>
  <si>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</si>
  <si>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</si>
  <si>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</si>
  <si>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</si>
  <si>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</si>
  <si>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</si>
  <si>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</si>
  <si>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</si>
  <si>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</si>
  <si>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</si>
  <si>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</si>
  <si>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</si>
  <si>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</si>
  <si>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</si>
  <si>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</si>
  <si>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</si>
  <si>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</si>
  <si>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</si>
  <si>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</si>
  <si>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</si>
  <si>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</si>
  <si>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</si>
  <si>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</si>
  <si>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</si>
  <si>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</si>
  <si>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2296002</t>
  </si>
  <si>
    <t>用于社会福利的彩票公益金支出</t>
  </si>
  <si>
    <t>预算02-1表</t>
  </si>
  <si>
    <t>2025年部门财政拨款收支预算总表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</si>
  <si>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</si>
  <si>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</si>
  <si>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</si>
  <si>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</si>
  <si>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</si>
  <si>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</si>
  <si>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</si>
  <si>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</si>
  <si>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</si>
  <si>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</si>
  <si>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</si>
  <si>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</si>
  <si>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</si>
  <si>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</si>
  <si>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</si>
  <si>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</si>
  <si>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</si>
  <si>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</si>
  <si>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</si>
  <si>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</si>
  <si>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</si>
  <si>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</si>
  <si>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</si>
  <si>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</si>
  <si>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</si>
  <si>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</si>
  <si>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</si>
  <si>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</si>
  <si>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</si>
  <si>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</si>
  <si>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</si>
  <si>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</si>
  <si>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</si>
  <si>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</si>
  <si>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</si>
  <si>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</si>
  <si>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</si>
  <si>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</si>
  <si>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</si>
  <si>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</si>
  <si>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</si>
  <si>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</si>
  <si>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</si>
  <si>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</si>
  <si>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</si>
  <si>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</si>
  <si>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</si>
  <si>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</si>
  <si>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</si>
  <si>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533123210000000003729</t>
  </si>
  <si>
    <t>事业人员支出工资</t>
  </si>
  <si>
    <t>30101</t>
  </si>
  <si>
    <t>基本工资</t>
  </si>
  <si>
    <t>533123210000000003728</t>
  </si>
  <si>
    <t>行政人员支出工资</t>
  </si>
  <si>
    <t>30102</t>
  </si>
  <si>
    <t>津贴补贴</t>
  </si>
  <si>
    <t>30103</t>
  </si>
  <si>
    <t>奖金</t>
  </si>
  <si>
    <t>533123231100001424026</t>
  </si>
  <si>
    <t>行政绩效奖励</t>
  </si>
  <si>
    <t>30107</t>
  </si>
  <si>
    <t>绩效工资</t>
  </si>
  <si>
    <t>533123231100001424027</t>
  </si>
  <si>
    <t>事业绩效奖励</t>
  </si>
  <si>
    <t>533123231100001424048</t>
  </si>
  <si>
    <t>事业人员奖励性绩效改革性补贴</t>
  </si>
  <si>
    <t>533123210000000003730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</si>
  <si>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</si>
  <si>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</si>
  <si>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</si>
  <si>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</si>
  <si>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</si>
  <si>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</si>
  <si>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</si>
  <si>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</si>
  <si>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</si>
  <si>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533123210000000003731</t>
  </si>
  <si>
    <t>30113</t>
  </si>
  <si>
    <t>533123241100002311380</t>
  </si>
  <si>
    <t>编外人员经费</t>
  </si>
  <si>
    <t>30199</t>
  </si>
  <si>
    <t>其他工资福利支出</t>
  </si>
  <si>
    <t>533123210000000003745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</si>
  <si>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</si>
  <si>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</si>
  <si>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</si>
  <si>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</si>
  <si>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</si>
  <si>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</si>
  <si>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</si>
  <si>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</si>
  <si>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</si>
  <si>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</si>
  <si>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</si>
  <si>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533123221100000360514</t>
  </si>
  <si>
    <t>公用经费安排的公务接待费</t>
  </si>
  <si>
    <t>30217</t>
  </si>
  <si>
    <t>533123231100001156586</t>
  </si>
  <si>
    <t>公用经费安排的公车购置及运维费</t>
  </si>
  <si>
    <t>30231</t>
  </si>
  <si>
    <t>公务用车运行维护费</t>
  </si>
  <si>
    <t>533123231100001205878</t>
  </si>
  <si>
    <t>公用经费安排的工会经费</t>
  </si>
  <si>
    <t>30228</t>
  </si>
  <si>
    <t>工会经费</t>
  </si>
  <si>
    <t>533123231100001156596</t>
  </si>
  <si>
    <t>公用经费安排的生活补助</t>
  </si>
  <si>
    <t>30305</t>
  </si>
  <si>
    <t>生活补助</t>
  </si>
  <si>
    <t>533123210000000003744</t>
  </si>
  <si>
    <t>退休公用经费</t>
  </si>
  <si>
    <t>533123221100000360874</t>
  </si>
  <si>
    <t>533123210000000003743</t>
  </si>
  <si>
    <t>公务交通补贴</t>
  </si>
  <si>
    <t>30239</t>
  </si>
  <si>
    <t>其他交通费用</t>
  </si>
  <si>
    <t>533123231100001156598</t>
  </si>
  <si>
    <t>离退休干部党组织书记工作补贴</t>
  </si>
  <si>
    <t>533123231100001535363</t>
  </si>
  <si>
    <t>离退休干部党组织副书记、委员工作补贴</t>
  </si>
  <si>
    <t>533123210000000004243</t>
  </si>
  <si>
    <t>揭批两案人员</t>
  </si>
  <si>
    <t>533123231100001539414</t>
  </si>
  <si>
    <t>社会救助工作专职人员</t>
  </si>
  <si>
    <t>533123210000000004179</t>
  </si>
  <si>
    <t>特困人员基本生活救助供养</t>
  </si>
  <si>
    <t>30306</t>
  </si>
  <si>
    <t>救济费</t>
  </si>
  <si>
    <t>533123251100003733370</t>
  </si>
  <si>
    <t>六十年代精减退职人员职工生活补助</t>
  </si>
  <si>
    <t>533123210000000003735</t>
  </si>
  <si>
    <t>机关事业单位职工遗属生活补助</t>
  </si>
  <si>
    <t>533123210000000004176</t>
  </si>
  <si>
    <t>孤儿基本生活保障</t>
  </si>
  <si>
    <t>533123210000000004175</t>
  </si>
  <si>
    <t>高龄老年人保健补助</t>
  </si>
  <si>
    <t>533123210000000004174</t>
  </si>
  <si>
    <t>百岁以上老年人长寿补助</t>
  </si>
  <si>
    <t>533123241100002311377</t>
  </si>
  <si>
    <t>533123241100002311378</t>
  </si>
  <si>
    <t>流浪乞讨人员救助</t>
  </si>
  <si>
    <t>533123241100002311359</t>
  </si>
  <si>
    <t>经济困难老年人服务补贴</t>
  </si>
  <si>
    <t>533123241100002311373</t>
  </si>
  <si>
    <t>城市最低生活保障</t>
  </si>
  <si>
    <t>533123241100002311362</t>
  </si>
  <si>
    <t>农村最低生活保障</t>
  </si>
  <si>
    <t>533123241100002311363</t>
  </si>
  <si>
    <t>重度残疾人护理补贴</t>
  </si>
  <si>
    <t>533123241100002311360</t>
  </si>
  <si>
    <t>困难残疾人生活补贴</t>
  </si>
  <si>
    <t>533123221100001299914</t>
  </si>
  <si>
    <t>单位资金安排公用项目经费</t>
  </si>
  <si>
    <t>533123231100001090797</t>
  </si>
  <si>
    <t>机关事业单位党组织工作经费</t>
  </si>
  <si>
    <t>533123231100001090803</t>
  </si>
  <si>
    <t>离退休干部党组织工作经费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</si>
  <si>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</si>
  <si>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</si>
  <si>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</si>
  <si>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</si>
  <si>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</si>
  <si>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</si>
  <si>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</si>
  <si>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</si>
  <si>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部分特殊困难群体火化补助资金</t>
  </si>
  <si>
    <t>事业发展类</t>
  </si>
  <si>
    <t>533123251100003736883</t>
  </si>
  <si>
    <t>婚姻登记证件印制专项经费</t>
  </si>
  <si>
    <t>专项业务类</t>
  </si>
  <si>
    <t>533123231100001090081</t>
  </si>
  <si>
    <t>婚姻家庭辅导教育工作专项经费</t>
  </si>
  <si>
    <t>533123221100000358936</t>
  </si>
  <si>
    <t>老年人助餐服务专项经费</t>
  </si>
  <si>
    <t>533123251100003840044</t>
  </si>
  <si>
    <t>社会救助工作专项经费</t>
  </si>
  <si>
    <t>533123210000000003289</t>
  </si>
  <si>
    <t>盈江县非财政供养人员火化奖励补助资金</t>
  </si>
  <si>
    <t>533123231100001089690</t>
  </si>
  <si>
    <t>30309</t>
  </si>
  <si>
    <t>奖励金</t>
  </si>
  <si>
    <t>盈江县救助管理站（未成年人救助保护中心）专项经费</t>
  </si>
  <si>
    <t>533123210000000003293</t>
  </si>
  <si>
    <t>30207</t>
  </si>
  <si>
    <t>邮电费</t>
  </si>
  <si>
    <t>30213</t>
  </si>
  <si>
    <t>维修（护）费</t>
  </si>
  <si>
    <t>盈江县老年人意外伤害保险补助资金</t>
  </si>
  <si>
    <t>533123251100003739899</t>
  </si>
  <si>
    <t>盈江县中心敬老院、太平敬老院、盏西敬老院专项经费</t>
  </si>
  <si>
    <t>533123210000000003292</t>
  </si>
  <si>
    <t>30209</t>
  </si>
  <si>
    <t>物业管理费</t>
  </si>
  <si>
    <t>州民政局历史借款整改专项经费</t>
  </si>
  <si>
    <t>533123251100003847957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</si>
  <si>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</si>
  <si>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</si>
  <si>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</si>
  <si>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</si>
  <si>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</si>
  <si>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</si>
  <si>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</si>
  <si>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</si>
  <si>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</si>
  <si>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</si>
  <si>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</si>
  <si>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</si>
  <si>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做好部分特殊困难群体火化补助发放工作，及时足额发放补助资金，做到应发尽发，切实减轻部分生活困难群体丧葬负担，促进社会和谐公平。</t>
  </si>
  <si>
    <t>产出指标</t>
  </si>
  <si>
    <t>数量指标</t>
  </si>
  <si>
    <t>补助个人数量</t>
  </si>
  <si>
    <t>&gt;=</t>
  </si>
  <si>
    <t>150</t>
  </si>
  <si>
    <t>人</t>
  </si>
  <si>
    <t>定量指标</t>
  </si>
  <si>
    <t>补助的人数。</t>
  </si>
  <si>
    <t>质量指标</t>
  </si>
  <si>
    <t>补助覆盖率</t>
  </si>
  <si>
    <t>=</t>
  </si>
  <si>
    <t>100</t>
  </si>
  <si>
    <t>%</t>
  </si>
  <si>
    <t>已补助人数占应补助人群的比率。</t>
  </si>
  <si>
    <t>时效指标</t>
  </si>
  <si>
    <t>补助发放率</t>
  </si>
  <si>
    <t>95</t>
  </si>
  <si>
    <t>实际发放的补助金金额占计划发放金额的比率。</t>
  </si>
  <si>
    <t>成本指标</t>
  </si>
  <si>
    <t>经济成本指标</t>
  </si>
  <si>
    <t>规定标准</t>
  </si>
  <si>
    <t>元/人</t>
  </si>
  <si>
    <t>每人补助标准，火化补助标准为1000元/人。</t>
  </si>
  <si>
    <t>效益指标</t>
  </si>
  <si>
    <t>社会效益</t>
  </si>
  <si>
    <t>补助人群生活改善情况</t>
  </si>
  <si>
    <t>较显著</t>
  </si>
  <si>
    <t>年</t>
  </si>
  <si>
    <t>定性指标</t>
  </si>
  <si>
    <t>补助人群在生活、医疗、护理、教育等方面的改善情况。</t>
  </si>
  <si>
    <t>满意度指标</t>
  </si>
  <si>
    <t>服务对象满意度</t>
  </si>
  <si>
    <t>受益对象满意度</t>
  </si>
  <si>
    <t>90</t>
  </si>
  <si>
    <t>通过调查，满意和较满意的受益对象占全部调查对象的比例。</t>
  </si>
  <si>
    <t>做好非财政供养人员火化奖励发放工作，及时足额发放奖励资金，做到应发尽发，切实减轻丧属丧葬负担，促进社会和谐公平。</t>
  </si>
  <si>
    <t>1500</t>
  </si>
  <si>
    <t>每人补助标准，火化奖励标准3000元/人，实行节地生态安葬火化奖励标准5000元/人。</t>
  </si>
  <si>
    <t>认真做好婚姻登记工作中所需证书和相关资料采购、印制等经费保障工作，落实好停征婚姻登记费惠民政策，维护好群众利益福祉。</t>
  </si>
  <si>
    <t>婚姻登记证书采购、印制量</t>
  </si>
  <si>
    <t>2000</t>
  </si>
  <si>
    <t>对</t>
  </si>
  <si>
    <t>反映采购、印制婚姻登记证书的数量。</t>
  </si>
  <si>
    <t>个人信用风险告知书等其他婚姻登记所需材料保障量</t>
  </si>
  <si>
    <t>满足年度需求</t>
  </si>
  <si>
    <t>份</t>
  </si>
  <si>
    <t>反映采购、印制个人信用风险告知书等其他婚姻登记所需材料的数量。</t>
  </si>
  <si>
    <t>印制产品验收合格率</t>
  </si>
  <si>
    <t>反映婚姻登记证书等质量情况。</t>
  </si>
  <si>
    <t>婚姻当事人经济负担减轻情况</t>
  </si>
  <si>
    <t>有效减轻</t>
  </si>
  <si>
    <t>反映停征婚姻登记费惠民政策实施后，婚姻当事人经济负担的减轻情况。</t>
  </si>
  <si>
    <t>部门运转</t>
  </si>
  <si>
    <t>正常运转</t>
  </si>
  <si>
    <t>反映部门（单位）运转情况。</t>
  </si>
  <si>
    <t>工作人员满意度</t>
  </si>
  <si>
    <t>反映部门（单位）人员对婚姻登记工作经费等保障情况的满意程度。</t>
  </si>
  <si>
    <t>社会公众满意度</t>
  </si>
  <si>
    <t>反映社会公众对部门（单位）履职情况的满意程度。</t>
  </si>
  <si>
    <t>做好盈江县三所敬日常运转过程中产生的办公费、水费、电费、邮电费、物业管理费、维修（护）费、差旅费、工会经费等保障工作，确保盈江县三所敬正常运转，不断提升三所敬服务能力和管理水平，维护好供养对象权益，促进社会和谐稳定。</t>
  </si>
  <si>
    <t>工作经费保障敬老院数量</t>
  </si>
  <si>
    <t>个</t>
  </si>
  <si>
    <t>反映专项工作经费保障敬老院的数量。</t>
  </si>
  <si>
    <t>接送供养对象看病就医等次数</t>
  </si>
  <si>
    <t>次</t>
  </si>
  <si>
    <t>反映单位工作人员接送供养对象看病就医等的次数。</t>
  </si>
  <si>
    <t>年度工作任务完成率</t>
  </si>
  <si>
    <t>反映年度三所敬老院各项工作任务的完成情况。</t>
  </si>
  <si>
    <t>服务能力提升情况</t>
  </si>
  <si>
    <t>有效提升</t>
  </si>
  <si>
    <t>反映单位工作人员工作积极性、服务能力提升情况。</t>
  </si>
  <si>
    <t>反映部门（单位）人员对敬老院工作经费等保障情况的满意程度。</t>
  </si>
  <si>
    <t>做好婚姻家庭辅导工作所需办公用品、场所、人员等经费保障工作，为弘扬社会主义核心价值观，传承中华优秀婚姻家庭文化，促进家庭社会文明进步打牢基础。</t>
  </si>
  <si>
    <t>举办婚姻家庭辅导讲座活动场次</t>
  </si>
  <si>
    <t>1.00</t>
  </si>
  <si>
    <t>场</t>
  </si>
  <si>
    <t>反映举办婚姻家庭辅导讲座活动的场次。</t>
  </si>
  <si>
    <t>辅导室设立数量</t>
  </si>
  <si>
    <t>反映开展婚姻家庭辅导工作场所设立情况。</t>
  </si>
  <si>
    <t>婚姻家庭辅导工作完成率</t>
  </si>
  <si>
    <t>反映婚姻家庭辅导工作完成情况。</t>
  </si>
  <si>
    <t>反映提升单位工作人员积极性，服务能力提升情况。</t>
  </si>
  <si>
    <t>反映部门（单位）人员对婚姻家庭辅导工作经费等保障情况的满意程度。</t>
  </si>
  <si>
    <t>做好老年人助餐服务专项经费保障工作，满足更多老年人助餐服务需求，弘扬尊老、爱老、敬老传统美德，不断提高老年人幸福感和获得感。</t>
  </si>
  <si>
    <t>运营补贴保障老年幸福食堂数</t>
  </si>
  <si>
    <t>保障老年幸福食堂的数量。</t>
  </si>
  <si>
    <t>就餐补贴获补对象数</t>
  </si>
  <si>
    <t>补助的人数（户数）。</t>
  </si>
  <si>
    <t>就餐补贴覆盖率</t>
  </si>
  <si>
    <t>就餐补贴发放率</t>
  </si>
  <si>
    <t>单位工作人员积极性、服务能力的提升情况。</t>
  </si>
  <si>
    <r>
      <rPr>
        <sz val="10"/>
        <color rgb="FF000000"/>
        <rFont val="宋体"/>
        <charset val="134"/>
      </rPr>
      <t>做好老年人意外伤害保险助缴工作，提高人民群众及其家庭抗风险能力，减少意外伤害引发的矛盾和纠纷，促进社会和谐稳。</t>
    </r>
    <r>
      <rPr>
        <sz val="10"/>
        <color rgb="FF000000"/>
        <rFont val="Arial"/>
        <charset val="134"/>
      </rPr>
      <t xml:space="preserve">					</t>
    </r>
  </si>
  <si>
    <t>14500</t>
  </si>
  <si>
    <t xml:space="preserve">做好老年人意外伤害保险助缴工作，提高人民群众及其家庭抗风险能力，减少意外伤害引发的矛盾和纠纷，促进社会和谐稳。					</t>
  </si>
  <si>
    <t>元/人*月</t>
  </si>
  <si>
    <t>每人补助标准，每人每年助缴10元。</t>
  </si>
  <si>
    <t>及时足额归还州民政局历史借款，确保巡察反馈问题整改工作顺利完成，不断提升民政服务能力水平和社会影响力，确保机关单位高效运转。</t>
  </si>
  <si>
    <t>整改工作涉及事项数</t>
  </si>
  <si>
    <t>项</t>
  </si>
  <si>
    <t>反映项目资金涉及的整改事项数量。</t>
  </si>
  <si>
    <t>反映年度借款归还工作任务完成情况。</t>
  </si>
  <si>
    <t>反映部门（单位）人员对专项经费等保障及借款归还情况等的满意程度。</t>
  </si>
  <si>
    <t>做好盈江县救助管理站（未成年人救助保护中心）日常运转过程中产生的办公费、水费、电费、邮电费、维修（护）费、差旅费等保障工作，确保盈江县救助管理站（未成年人救助保护中心）正常运转，不断提升盈江县救助管理站（未成年人救助保护中心）服务能力和管理水平，维护好救助对象权益，促进社会和谐稳定。</t>
  </si>
  <si>
    <t>救助流浪乞讨人员次数</t>
  </si>
  <si>
    <t>40</t>
  </si>
  <si>
    <t>反救助流浪乞讨人员的次数。</t>
  </si>
  <si>
    <t>入户调查次数</t>
  </si>
  <si>
    <t>反映预算部门（单位）开展入户调查的次数。</t>
  </si>
  <si>
    <t>开展培训次数</t>
  </si>
  <si>
    <t>开展农村留守儿童教育管理和关爱等相关培训的次数。</t>
  </si>
  <si>
    <t>临时监护儿童人次</t>
  </si>
  <si>
    <t>人次</t>
  </si>
  <si>
    <t>反映预算部门（单位）开展临时监护儿童的人次。</t>
  </si>
  <si>
    <t>反映年度救助管理站（未保护心）相关工作任务完成情况。</t>
  </si>
  <si>
    <t>培训合格率</t>
  </si>
  <si>
    <t>参加农村留守儿童教育管理和关爱等相关培训人员的培训情况。</t>
  </si>
  <si>
    <t>受助对象生活改善情况</t>
  </si>
  <si>
    <t>反映受助对象在生活、医疗、护理、教育等方面的改善情况。</t>
  </si>
  <si>
    <t>反映部门（单位）人员对救助管理站（未保护心）工作经费等保障情况的满意程度。</t>
  </si>
  <si>
    <t>保障入户调查、政策培训、日常办公等社会救助工作正常有序开展，为保障城乡困难群众基本生活权益，维护社会稳定打牢基础。</t>
  </si>
  <si>
    <t>召开社会救助工作会议次数</t>
  </si>
  <si>
    <t>反映预算部门（单位）组织召开各类会议的次数。</t>
  </si>
  <si>
    <t>社会救助工作完成率</t>
  </si>
  <si>
    <t>反映年度社会救助工作完成情况。</t>
  </si>
  <si>
    <t>反映部门（单位）人员对社会救助工作正常开展经费等保障情况的满意程度。</t>
  </si>
  <si>
    <t>预算06表</t>
  </si>
  <si>
    <t>2025年部门政府性基金预算支出预算表</t>
  </si>
  <si>
    <t>单位名称：德宏傣族景颇族自治州残疾人联合会</t>
  </si>
  <si>
    <t>本年政府性基金预算支出</t>
  </si>
  <si>
    <t>合  计</t>
  </si>
  <si>
    <t>备注：盈江县民政局2025年无政府性基金预算，故公开空表。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</si>
  <si>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</si>
  <si>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</si>
  <si>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</si>
  <si>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</si>
  <si>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</si>
  <si>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</si>
  <si>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</si>
  <si>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</si>
  <si>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</si>
  <si>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</si>
  <si>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</si>
  <si>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</si>
  <si>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盈江县中心、太平、盏西敬老院保安服务费</t>
  </si>
  <si>
    <t>物业管理服务</t>
  </si>
  <si>
    <t>月</t>
  </si>
  <si>
    <t>预算08表</t>
  </si>
  <si>
    <t>2025年部门政府购买服务预算表</t>
  </si>
  <si>
    <t>政府购买服务项目</t>
  </si>
  <si>
    <t>政府购买服务目录</t>
  </si>
  <si>
    <t>备注：盈江县民政局2025年无政府购买服务预算，故公开空表。</t>
  </si>
  <si>
    <t>预算09-1表</t>
  </si>
  <si>
    <t>2025年县对下转移支付预算表</t>
  </si>
  <si>
    <t>单位名称（项目）</t>
  </si>
  <si>
    <t>地区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</si>
  <si>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</si>
  <si>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</si>
  <si>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</si>
  <si>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</si>
  <si>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</si>
  <si>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</si>
  <si>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</si>
  <si>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</si>
  <si>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</si>
  <si>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</si>
  <si>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</si>
  <si>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</si>
  <si>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</si>
  <si>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</si>
  <si>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</si>
  <si>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农场社区管理委员会</t>
  </si>
  <si>
    <t/>
  </si>
  <si>
    <t>备注：盈江县民政局2025年无县对下转移支付预算，故公开空表。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</si>
  <si>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</si>
  <si>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</si>
  <si>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</si>
  <si>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</si>
  <si>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</si>
  <si>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</si>
  <si>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</si>
  <si>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</si>
  <si>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</si>
  <si>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</si>
  <si>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</si>
  <si>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备注：盈江县民政局2025年无新增资产配置预算，故公开空表。</t>
  </si>
  <si>
    <t>预算11表</t>
  </si>
  <si>
    <t>2025年上级转移支付补助项目支出预算表</t>
  </si>
  <si>
    <t>上级补助</t>
  </si>
  <si>
    <t>提前下达2025年困难群众救助补助资金城市特困人员救助供养资金</t>
  </si>
  <si>
    <t>民生类</t>
  </si>
  <si>
    <t>提前下达2025年困难群众救助补助资金城市最低生活保障资金</t>
  </si>
  <si>
    <t>提前下达2025年困难群众救助补助资金孤儿等特困儿童群体基本生活保障资金</t>
  </si>
  <si>
    <t>提前下达2025年困难群众救助补助资金临时救助资金</t>
  </si>
  <si>
    <t>提前下达2025年困难群众救助补助资金农村特困人员救助供养资金</t>
  </si>
  <si>
    <t>提前下达2025年困难群众救助补助资金农村最低生活保障资金</t>
  </si>
  <si>
    <t>提前下达2025年民政事业专项资金高龄津贴资金</t>
  </si>
  <si>
    <t>提前下达2025年民政事业专项资金政府购买社会救助服务资金</t>
  </si>
  <si>
    <t>提前下达2025年中央集中彩票公益金支持社会福利事业专项资金孤儿助学资金</t>
  </si>
  <si>
    <t>预算12表</t>
  </si>
  <si>
    <t>2025年部门项目支出中期规划预算表</t>
  </si>
  <si>
    <t>项目级次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</si>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</sst>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yyyy\-mm\-dd"/>
    <numFmt numFmtId="179" formatCode="#,##0.00;\-#,##0.00;;@"/>
    <numFmt numFmtId="180" formatCode="#,##0;\-#,##0;;@"/>
  </numFmts>
  <fonts count="39"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22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22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top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6" fontId="20" fillId="0" borderId="7">
      <alignment horizontal="right" vertical="center"/>
    </xf>
    <xf numFmtId="0" fontId="1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20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1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3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8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9" fontId="20" fillId="0" borderId="7">
      <alignment horizontal="right" vertical="center"/>
    </xf>
    <xf numFmtId="49" fontId="20" fillId="0" borderId="7">
      <alignment horizontal="left" vertical="center" wrapText="1"/>
    </xf>
    <xf numFmtId="179" fontId="20" fillId="0" borderId="7">
      <alignment horizontal="right" vertical="center"/>
    </xf>
    <xf numFmtId="177" fontId="20" fillId="0" borderId="7">
      <alignment horizontal="right" vertical="center"/>
    </xf>
    <xf numFmtId="180" fontId="20" fillId="0" borderId="7">
      <alignment horizontal="right" vertical="center"/>
    </xf>
    <xf numFmtId="0" fontId="20" fillId="0" borderId="0">
      <alignment vertical="top"/>
      <protection locked="0"/>
    </xf>
    <xf numFmtId="0" fontId="3" fillId="0" borderId="0"/>
  </cellStyleXfs>
  <cellXfs count="162">
    <xf numFmtId="0" fontId="0" fillId="0" borderId="0" xfId="0" applyBorder="1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>
      <alignment vertical="top"/>
    </xf>
    <xf numFmtId="0" fontId="1" fillId="0" borderId="0" xfId="0" applyFont="1" applyBorder="1" applyAlignment="1">
      <alignment vertical="center"/>
    </xf>
    <xf numFmtId="0" fontId="3" fillId="0" borderId="0" xfId="0" applyFont="1" applyBorder="1" applyProtection="1">
      <alignment vertical="top"/>
      <protection locked="0"/>
    </xf>
    <xf numFmtId="49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9" fontId="3" fillId="0" borderId="7" xfId="54" applyFont="1" applyProtection="1">
      <alignment horizontal="right" vertical="center"/>
      <protection locked="0"/>
    </xf>
    <xf numFmtId="0" fontId="1" fillId="0" borderId="7" xfId="0" applyFont="1" applyBorder="1" applyAlignment="1"/>
    <xf numFmtId="49" fontId="3" fillId="0" borderId="7" xfId="53" applyFo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3" fillId="0" borderId="0" xfId="58" applyFont="1" applyFill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top"/>
      <protection locked="0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Protection="1">
      <alignment vertical="top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 indent="2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6" fillId="0" borderId="0" xfId="57" applyFont="1" applyFill="1" applyBorder="1" applyAlignment="1" applyProtection="1"/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6" fillId="0" borderId="0" xfId="57" applyNumberFormat="1" applyFont="1" applyFill="1" applyBorder="1" applyAlignment="1" applyProtection="1"/>
    <xf numFmtId="49" fontId="1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center" vertical="center" wrapText="1"/>
    </xf>
    <xf numFmtId="49" fontId="1" fillId="0" borderId="14" xfId="53" applyFont="1" applyBorder="1" applyAlignment="1">
      <alignment horizontal="center" vertical="center" wrapText="1"/>
    </xf>
    <xf numFmtId="49" fontId="1" fillId="0" borderId="14" xfId="53" applyFont="1" applyBorder="1">
      <alignment horizontal="left" vertical="center" wrapText="1"/>
    </xf>
    <xf numFmtId="49" fontId="1" fillId="0" borderId="0" xfId="53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49" fontId="9" fillId="0" borderId="7" xfId="53" applyFont="1" applyAlignment="1">
      <alignment horizontal="center" vertical="center" wrapText="1"/>
    </xf>
    <xf numFmtId="179" fontId="9" fillId="0" borderId="7" xfId="54" applyFont="1">
      <alignment horizontal="right" vertical="center"/>
    </xf>
    <xf numFmtId="4" fontId="1" fillId="0" borderId="0" xfId="0" applyNumberFormat="1" applyFont="1" applyBorder="1">
      <alignment vertical="top"/>
    </xf>
    <xf numFmtId="49" fontId="8" fillId="0" borderId="0" xfId="0" applyNumberFormat="1" applyFont="1" applyBorder="1" applyAlignment="1">
      <alignment horizontal="right" vertical="center" wrapText="1"/>
    </xf>
    <xf numFmtId="49" fontId="1" fillId="0" borderId="7" xfId="53" applyFont="1">
      <alignment horizontal="left" vertical="center" wrapText="1"/>
    </xf>
    <xf numFmtId="179" fontId="1" fillId="0" borderId="7" xfId="54" applyFont="1">
      <alignment horizontal="right" vertical="center"/>
    </xf>
    <xf numFmtId="4" fontId="0" fillId="0" borderId="0" xfId="0" applyNumberFormat="1" applyBorder="1">
      <alignment vertical="top"/>
    </xf>
    <xf numFmtId="0" fontId="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7" xfId="53" applyFont="1" applyAlignment="1">
      <alignment horizontal="center" vertical="center" wrapText="1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" fillId="0" borderId="7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Border="1">
      <alignment vertical="top"/>
    </xf>
    <xf numFmtId="0" fontId="1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Alignment="1">
      <alignment horizontal="center" vertical="center" wrapText="1"/>
    </xf>
    <xf numFmtId="0" fontId="1" fillId="0" borderId="7" xfId="53" applyNumberFormat="1" applyFont="1">
      <alignment horizontal="left" vertical="center" wrapText="1"/>
    </xf>
    <xf numFmtId="0" fontId="1" fillId="0" borderId="7" xfId="53" applyNumberFormat="1" applyFont="1" applyAlignment="1">
      <alignment horizontal="left" vertical="center" wrapText="1" indent="1"/>
    </xf>
    <xf numFmtId="0" fontId="1" fillId="0" borderId="7" xfId="53" applyNumberFormat="1" applyFont="1" applyAlignment="1">
      <alignment horizontal="left" vertical="center" wrapText="1" indent="2"/>
    </xf>
    <xf numFmtId="0" fontId="14" fillId="0" borderId="0" xfId="0" applyFont="1" applyBorder="1">
      <alignment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79" fontId="3" fillId="0" borderId="7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5" fillId="0" borderId="0" xfId="0" applyFont="1" applyBorder="1">
      <alignment vertical="top"/>
    </xf>
    <xf numFmtId="49" fontId="1" fillId="0" borderId="0" xfId="53" applyFont="1" applyBorder="1" applyAlignment="1">
      <alignment horizontal="center" vertical="center" wrapText="1"/>
    </xf>
    <xf numFmtId="49" fontId="15" fillId="0" borderId="14" xfId="53" applyFont="1" applyBorder="1" applyAlignment="1">
      <alignment horizontal="center" vertical="center" wrapText="1"/>
    </xf>
    <xf numFmtId="49" fontId="15" fillId="0" borderId="14" xfId="53" applyFont="1" applyBorder="1">
      <alignment horizontal="left" vertical="center" wrapText="1"/>
    </xf>
    <xf numFmtId="179" fontId="15" fillId="0" borderId="14" xfId="54" applyFont="1" applyBorder="1">
      <alignment horizontal="right" vertical="center"/>
    </xf>
    <xf numFmtId="49" fontId="16" fillId="0" borderId="14" xfId="53" applyFont="1" applyBorder="1" applyAlignment="1">
      <alignment horizontal="center" vertical="center" wrapText="1"/>
    </xf>
    <xf numFmtId="49" fontId="16" fillId="0" borderId="14" xfId="53" applyFont="1" applyBorder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4"/>
  <sheetViews>
    <sheetView showZeros="0" tabSelected="1" workbookViewId="0">
      <selection activeCell="B16" sqref="B16"/>
    </sheetView>
  </sheetViews>
  <sheetFormatPr defaultColWidth="10.2857142857143" defaultRowHeight="15" customHeight="1" outlineLevelCol="3"/>
  <cols>
    <col min="1" max="4" width="38.4285714285714" customWidth="1"/>
  </cols>
  <sheetData>
    <row r="1" s="1" customFormat="1" ht="28" customHeight="1" spans="1:4">
      <c r="A1" s="107"/>
      <c r="B1" s="107"/>
      <c r="C1" s="107"/>
      <c r="D1" s="111" t="s">
        <v>0</v>
      </c>
    </row>
    <row r="2" s="142" customFormat="1" ht="42" customHeight="1" spans="1:4">
      <c r="A2" s="130" t="s">
        <v>1</v>
      </c>
      <c r="B2" s="130"/>
      <c r="C2" s="130"/>
      <c r="D2" s="130"/>
    </row>
    <row r="3" s="149" customFormat="1" ht="28" customHeight="1" spans="1:4">
      <c r="A3" s="107" t="str">
        <f>"单位名称："&amp;"盈江县民政局"</f>
        <v>单位名称：盈江县民政局</v>
      </c>
      <c r="B3" s="107"/>
      <c r="C3" s="156"/>
      <c r="D3" s="111" t="s">
        <v>2</v>
      </c>
    </row>
    <row r="4" s="155" customFormat="1" ht="25" customHeight="1" spans="1:4">
      <c r="A4" s="157" t="s">
        <v>3</v>
      </c>
      <c r="B4" s="157"/>
      <c r="C4" s="157" t="s">
        <v>4</v>
      </c>
      <c r="D4" s="157"/>
    </row>
    <row r="5" s="155" customFormat="1" ht="25" customHeight="1" spans="1:4">
      <c r="A5" s="157" t="s">
        <v>5</v>
      </c>
      <c r="B5" s="157" t="s">
        <v>6</v>
      </c>
      <c r="C5" s="157" t="s">
        <v>7</v>
      </c>
      <c r="D5" s="157" t="s">
        <v>6</v>
      </c>
    </row>
    <row r="6" s="155" customFormat="1" ht="25" customHeight="1" spans="1:4">
      <c r="A6" s="158" t="s">
        <v>8</v>
      </c>
      <c r="B6" s="159">
        <v>21880133.58</v>
      </c>
      <c r="C6" s="158" t="str">
        <f>"一"&amp;"、"&amp;"一般公共服务支出"</f>
        <v>一、一般公共服务支出</v>
      </c>
      <c r="D6" s="159">
        <v>8400</v>
      </c>
    </row>
    <row r="7" s="155" customFormat="1" ht="25" customHeight="1" spans="1:4">
      <c r="A7" s="158" t="s">
        <v>9</v>
      </c>
      <c r="B7" s="159"/>
      <c r="C7" s="158" t="str">
        <f>"二"&amp;"、"&amp;"社会保障和就业支出"</f>
        <v>二、社会保障和就业支出</v>
      </c>
      <c r="D7" s="159">
        <v>20997388.76</v>
      </c>
    </row>
    <row r="8" s="155" customFormat="1" ht="25" customHeight="1" spans="1:4">
      <c r="A8" s="158" t="s">
        <v>10</v>
      </c>
      <c r="B8" s="159"/>
      <c r="C8" s="158" t="str">
        <f>"三"&amp;"、"&amp;"卫生健康支出"</f>
        <v>三、卫生健康支出</v>
      </c>
      <c r="D8" s="159">
        <v>379537.82</v>
      </c>
    </row>
    <row r="9" s="155" customFormat="1" ht="25" customHeight="1" spans="1:4">
      <c r="A9" s="158" t="s">
        <v>11</v>
      </c>
      <c r="B9" s="159"/>
      <c r="C9" s="158" t="str">
        <f>"四"&amp;"、"&amp;"住房保障支出"</f>
        <v>四、住房保障支出</v>
      </c>
      <c r="D9" s="159">
        <v>495807</v>
      </c>
    </row>
    <row r="10" s="155" customFormat="1" ht="25" customHeight="1" spans="1:4">
      <c r="A10" s="158" t="s">
        <v>12</v>
      </c>
      <c r="B10" s="159">
        <v>1000</v>
      </c>
      <c r="C10" s="158" t="str">
        <f>"五"&amp;"、"&amp;"其他支出"</f>
        <v>五、其他支出</v>
      </c>
      <c r="D10" s="159"/>
    </row>
    <row r="11" s="155" customFormat="1" ht="25" customHeight="1" spans="1:4">
      <c r="A11" s="158" t="s">
        <v>13</v>
      </c>
      <c r="B11" s="159"/>
      <c r="C11" s="158"/>
      <c r="D11" s="159"/>
    </row>
    <row r="12" s="155" customFormat="1" ht="25" customHeight="1" spans="1:4">
      <c r="A12" s="158" t="s">
        <v>14</v>
      </c>
      <c r="B12" s="159"/>
      <c r="C12" s="158"/>
      <c r="D12" s="159"/>
    </row>
    <row r="13" s="155" customFormat="1" ht="25" customHeight="1" spans="1:4">
      <c r="A13" s="158" t="s">
        <v>15</v>
      </c>
      <c r="B13" s="159"/>
      <c r="C13" s="158"/>
      <c r="D13" s="159"/>
    </row>
    <row r="14" s="155" customFormat="1" ht="25" customHeight="1" spans="1:4">
      <c r="A14" s="158" t="s">
        <v>16</v>
      </c>
      <c r="B14" s="159"/>
      <c r="C14" s="158"/>
      <c r="D14" s="159"/>
    </row>
    <row r="15" s="155" customFormat="1" ht="25" customHeight="1" spans="1:4">
      <c r="A15" s="158" t="s">
        <v>17</v>
      </c>
      <c r="B15" s="159">
        <v>1000</v>
      </c>
      <c r="C15" s="158"/>
      <c r="D15" s="159"/>
    </row>
    <row r="16" s="155" customFormat="1" ht="25" customHeight="1" spans="1:4">
      <c r="A16" s="160" t="s">
        <v>18</v>
      </c>
      <c r="B16" s="159">
        <v>21881133.58</v>
      </c>
      <c r="C16" s="160" t="s">
        <v>19</v>
      </c>
      <c r="D16" s="159">
        <v>21881133.58</v>
      </c>
    </row>
    <row r="17" s="155" customFormat="1" ht="25" customHeight="1" spans="1:4">
      <c r="A17" s="161" t="s">
        <v>20</v>
      </c>
      <c r="B17" s="159"/>
      <c r="C17" s="161" t="s">
        <v>21</v>
      </c>
      <c r="D17" s="159"/>
    </row>
    <row r="18" s="155" customFormat="1" ht="25" customHeight="1" spans="1:4">
      <c r="A18" s="158" t="s">
        <v>22</v>
      </c>
      <c r="B18" s="159"/>
      <c r="C18" s="158" t="s">
        <v>22</v>
      </c>
      <c r="D18" s="159"/>
    </row>
    <row r="19" s="155" customFormat="1" ht="25" customHeight="1" spans="1:4">
      <c r="A19" s="158" t="s">
        <v>23</v>
      </c>
      <c r="B19" s="159"/>
      <c r="C19" s="158" t="s">
        <v>24</v>
      </c>
      <c r="D19" s="159"/>
    </row>
    <row r="20" s="155" customFormat="1" ht="25" customHeight="1" spans="1:4">
      <c r="A20" s="160" t="s">
        <v>25</v>
      </c>
      <c r="B20" s="159">
        <v>21881133.58</v>
      </c>
      <c r="C20" s="160" t="s">
        <v>26</v>
      </c>
      <c r="D20" s="159">
        <v>21881133.58</v>
      </c>
    </row>
    <row r="24" customHeight="1" spans="2:2">
      <c r="B24" s="123"/>
    </row>
  </sheetData>
  <mergeCells count="4">
    <mergeCell ref="A2:D2"/>
    <mergeCell ref="A3:B3"/>
    <mergeCell ref="A4:B4"/>
    <mergeCell ref="C4:D4"/>
  </mergeCells>
  <pageMargins left="0.196527777777778" right="0.196527777777778" top="0.786805555555556" bottom="0.196527777777778" header="0.5" footer="0.5"/>
  <pageSetup paperSize="9" scale="93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6" sqref="A16"/>
    </sheetView>
  </sheetViews>
  <sheetFormatPr defaultColWidth="9.14285714285714" defaultRowHeight="14.25" customHeight="1" outlineLevelCol="5"/>
  <cols>
    <col min="1" max="6" width="24.4285714285714" customWidth="1"/>
  </cols>
  <sheetData>
    <row r="1" s="1" customFormat="1" ht="28" customHeight="1" spans="1:6">
      <c r="A1" s="99">
        <v>1</v>
      </c>
      <c r="B1" s="100">
        <v>0</v>
      </c>
      <c r="C1" s="99">
        <v>1</v>
      </c>
      <c r="D1" s="77"/>
      <c r="E1" s="77"/>
      <c r="F1" s="77" t="s">
        <v>507</v>
      </c>
    </row>
    <row r="2" s="2" customFormat="1" ht="42" customHeight="1" spans="1:6">
      <c r="A2" s="101" t="s">
        <v>508</v>
      </c>
      <c r="B2" s="101"/>
      <c r="C2" s="90"/>
      <c r="D2" s="33"/>
      <c r="E2" s="33"/>
      <c r="F2" s="33"/>
    </row>
    <row r="3" s="3" customFormat="1" ht="28" customHeight="1" spans="1:6">
      <c r="A3" s="34" t="str">
        <f>"单位名称："&amp;"盈江县民政局"</f>
        <v>单位名称：盈江县民政局</v>
      </c>
      <c r="B3" s="34" t="s">
        <v>509</v>
      </c>
      <c r="C3" s="102"/>
      <c r="D3" s="45"/>
      <c r="E3" s="45"/>
      <c r="F3" s="45" t="s">
        <v>2</v>
      </c>
    </row>
    <row r="4" s="1" customFormat="1" ht="28" customHeight="1" spans="1:6">
      <c r="A4" s="23" t="s">
        <v>199</v>
      </c>
      <c r="B4" s="103" t="s">
        <v>50</v>
      </c>
      <c r="C4" s="23" t="s">
        <v>51</v>
      </c>
      <c r="D4" s="22" t="s">
        <v>510</v>
      </c>
      <c r="E4" s="22"/>
      <c r="F4" s="22"/>
    </row>
    <row r="5" s="1" customFormat="1" ht="28" customHeight="1" spans="1:6">
      <c r="A5" s="23"/>
      <c r="B5" s="103"/>
      <c r="C5" s="23"/>
      <c r="D5" s="22" t="s">
        <v>32</v>
      </c>
      <c r="E5" s="22" t="s">
        <v>54</v>
      </c>
      <c r="F5" s="22" t="s">
        <v>55</v>
      </c>
    </row>
    <row r="6" s="1" customFormat="1" ht="28" customHeight="1" spans="1:6">
      <c r="A6" s="23">
        <v>1</v>
      </c>
      <c r="B6" s="104" t="s">
        <v>62</v>
      </c>
      <c r="C6" s="104" t="s">
        <v>63</v>
      </c>
      <c r="D6" s="104" t="s">
        <v>64</v>
      </c>
      <c r="E6" s="104" t="s">
        <v>65</v>
      </c>
      <c r="F6" s="104" t="s">
        <v>66</v>
      </c>
    </row>
    <row r="7" s="1" customFormat="1" ht="28" customHeight="1" spans="1:6">
      <c r="A7" s="36"/>
      <c r="B7" s="103"/>
      <c r="C7" s="36"/>
      <c r="D7" s="69"/>
      <c r="E7" s="105"/>
      <c r="F7" s="105"/>
    </row>
    <row r="8" s="1" customFormat="1" ht="28" customHeight="1" spans="1:6">
      <c r="A8" s="25"/>
      <c r="B8" s="25"/>
      <c r="C8" s="25"/>
      <c r="D8" s="69"/>
      <c r="E8" s="105"/>
      <c r="F8" s="105"/>
    </row>
    <row r="9" s="1" customFormat="1" ht="28" customHeight="1" spans="1:6">
      <c r="A9" s="23" t="s">
        <v>511</v>
      </c>
      <c r="B9" s="23" t="s">
        <v>511</v>
      </c>
      <c r="C9" s="23" t="s">
        <v>511</v>
      </c>
      <c r="D9" s="69"/>
      <c r="E9" s="105"/>
      <c r="F9" s="105"/>
    </row>
    <row r="10" s="98" customFormat="1" ht="28" customHeight="1" spans="1:2">
      <c r="A10" s="54" t="s">
        <v>512</v>
      </c>
      <c r="B10" s="10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196527777777778" right="0.196527777777778" top="0.786805555555556" bottom="0.196527777777778" header="0.5" footer="0.5"/>
  <pageSetup paperSize="9" scale="97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C10" sqref="C10"/>
    </sheetView>
  </sheetViews>
  <sheetFormatPr defaultColWidth="9.14285714285714" defaultRowHeight="14.25" customHeight="1"/>
  <cols>
    <col min="1" max="1" width="29.1428571428571" customWidth="1"/>
    <col min="2" max="2" width="21.8571428571429" customWidth="1"/>
    <col min="3" max="3" width="10.4285714285714" customWidth="1"/>
    <col min="4" max="5" width="4.85714285714286" customWidth="1"/>
    <col min="6" max="8" width="14.5714285714286" customWidth="1"/>
    <col min="9" max="17" width="12.4285714285714" customWidth="1"/>
  </cols>
  <sheetData>
    <row r="1" s="1" customFormat="1" ht="28" customHeight="1" spans="1:17">
      <c r="A1" s="6"/>
      <c r="B1" s="6"/>
      <c r="C1" s="6"/>
      <c r="D1" s="6"/>
      <c r="E1" s="6"/>
      <c r="F1" s="6"/>
      <c r="G1" s="6"/>
      <c r="H1" s="6"/>
      <c r="I1" s="6"/>
      <c r="J1" s="6"/>
      <c r="K1" s="4"/>
      <c r="L1" s="4"/>
      <c r="M1" s="4"/>
      <c r="N1" s="4"/>
      <c r="O1" s="7"/>
      <c r="P1" s="7"/>
      <c r="Q1" s="45" t="s">
        <v>513</v>
      </c>
    </row>
    <row r="2" s="2" customFormat="1" ht="42" customHeight="1" spans="1:17">
      <c r="A2" s="46" t="s">
        <v>514</v>
      </c>
      <c r="B2" s="33"/>
      <c r="C2" s="33"/>
      <c r="D2" s="33"/>
      <c r="E2" s="33"/>
      <c r="F2" s="33"/>
      <c r="G2" s="33"/>
      <c r="H2" s="33"/>
      <c r="I2" s="33"/>
      <c r="J2" s="33"/>
      <c r="K2" s="90"/>
      <c r="L2" s="33"/>
      <c r="M2" s="33"/>
      <c r="N2" s="33"/>
      <c r="O2" s="90"/>
      <c r="P2" s="90"/>
      <c r="Q2" s="33"/>
    </row>
    <row r="3" s="3" customFormat="1" ht="28" customHeight="1" spans="1:17">
      <c r="A3" s="35" t="str">
        <f>"单位名称："&amp;"盈江县民政局"</f>
        <v>单位名称：盈江县民政局</v>
      </c>
      <c r="K3" s="91"/>
      <c r="L3" s="91"/>
      <c r="M3" s="91"/>
      <c r="N3" s="91"/>
      <c r="O3" s="7"/>
      <c r="P3" s="7"/>
      <c r="Q3" s="45" t="s">
        <v>29</v>
      </c>
    </row>
    <row r="4" s="1" customFormat="1" ht="28" customHeight="1" spans="1:17">
      <c r="A4" s="14" t="s">
        <v>515</v>
      </c>
      <c r="B4" s="78" t="s">
        <v>516</v>
      </c>
      <c r="C4" s="78" t="s">
        <v>517</v>
      </c>
      <c r="D4" s="78" t="s">
        <v>518</v>
      </c>
      <c r="E4" s="78" t="s">
        <v>519</v>
      </c>
      <c r="F4" s="78" t="s">
        <v>520</v>
      </c>
      <c r="G4" s="49" t="s">
        <v>206</v>
      </c>
      <c r="H4" s="49"/>
      <c r="I4" s="49"/>
      <c r="J4" s="49"/>
      <c r="K4" s="92"/>
      <c r="L4" s="49"/>
      <c r="M4" s="49"/>
      <c r="N4" s="49"/>
      <c r="O4" s="62"/>
      <c r="P4" s="92"/>
      <c r="Q4" s="50"/>
    </row>
    <row r="5" s="1" customFormat="1" ht="28" customHeight="1" spans="1:17">
      <c r="A5" s="19"/>
      <c r="B5" s="79"/>
      <c r="C5" s="79"/>
      <c r="D5" s="79"/>
      <c r="E5" s="79"/>
      <c r="F5" s="79"/>
      <c r="G5" s="79" t="s">
        <v>32</v>
      </c>
      <c r="H5" s="79" t="s">
        <v>36</v>
      </c>
      <c r="I5" s="79" t="s">
        <v>521</v>
      </c>
      <c r="J5" s="79" t="s">
        <v>522</v>
      </c>
      <c r="K5" s="93" t="s">
        <v>523</v>
      </c>
      <c r="L5" s="94" t="s">
        <v>524</v>
      </c>
      <c r="M5" s="94"/>
      <c r="N5" s="94"/>
      <c r="O5" s="95"/>
      <c r="P5" s="96"/>
      <c r="Q5" s="80"/>
    </row>
    <row r="6" s="1" customFormat="1" ht="28" customHeight="1" spans="1:17">
      <c r="A6" s="21"/>
      <c r="B6" s="80"/>
      <c r="C6" s="80"/>
      <c r="D6" s="80"/>
      <c r="E6" s="80"/>
      <c r="F6" s="80"/>
      <c r="G6" s="80"/>
      <c r="H6" s="80" t="s">
        <v>35</v>
      </c>
      <c r="I6" s="80"/>
      <c r="J6" s="80"/>
      <c r="K6" s="97"/>
      <c r="L6" s="80" t="s">
        <v>35</v>
      </c>
      <c r="M6" s="80" t="s">
        <v>42</v>
      </c>
      <c r="N6" s="80" t="s">
        <v>43</v>
      </c>
      <c r="O6" s="36" t="s">
        <v>44</v>
      </c>
      <c r="P6" s="97" t="s">
        <v>45</v>
      </c>
      <c r="Q6" s="80" t="s">
        <v>46</v>
      </c>
    </row>
    <row r="7" s="1" customFormat="1" ht="28" customHeight="1" spans="1:17">
      <c r="A7" s="63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s="1" customFormat="1" ht="28" customHeight="1" spans="1:17">
      <c r="A8" s="83" t="s">
        <v>47</v>
      </c>
      <c r="B8" s="84"/>
      <c r="C8" s="84"/>
      <c r="D8" s="85"/>
      <c r="E8" s="86"/>
      <c r="F8" s="26">
        <v>120000</v>
      </c>
      <c r="G8" s="26">
        <v>120000</v>
      </c>
      <c r="H8" s="26">
        <v>120000</v>
      </c>
      <c r="I8" s="26"/>
      <c r="J8" s="26"/>
      <c r="K8" s="26"/>
      <c r="L8" s="26"/>
      <c r="M8" s="26"/>
      <c r="N8" s="26"/>
      <c r="O8" s="26"/>
      <c r="P8" s="26"/>
      <c r="Q8" s="26"/>
    </row>
    <row r="9" s="1" customFormat="1" ht="28" customHeight="1" spans="1:17">
      <c r="A9" s="87" t="s">
        <v>47</v>
      </c>
      <c r="B9" s="84"/>
      <c r="C9" s="84"/>
      <c r="D9" s="85"/>
      <c r="E9" s="86"/>
      <c r="F9" s="26">
        <v>120000</v>
      </c>
      <c r="G9" s="26">
        <v>120000</v>
      </c>
      <c r="H9" s="26">
        <v>120000</v>
      </c>
      <c r="I9" s="26"/>
      <c r="J9" s="26"/>
      <c r="K9" s="26"/>
      <c r="L9" s="26"/>
      <c r="M9" s="26"/>
      <c r="N9" s="26"/>
      <c r="O9" s="26"/>
      <c r="P9" s="26"/>
      <c r="Q9" s="26"/>
    </row>
    <row r="10" s="1" customFormat="1" ht="28" customHeight="1" spans="1:17">
      <c r="A10" s="83" t="str">
        <f>"     "&amp;"盈江县中心敬老院、太平敬老院、盏西敬老院专项经费"</f>
        <v>     盈江县中心敬老院、太平敬老院、盏西敬老院专项经费</v>
      </c>
      <c r="B10" s="84" t="s">
        <v>525</v>
      </c>
      <c r="C10" s="84" t="s">
        <v>526</v>
      </c>
      <c r="D10" s="85" t="s">
        <v>527</v>
      </c>
      <c r="E10" s="86">
        <v>12</v>
      </c>
      <c r="F10" s="26">
        <v>120000</v>
      </c>
      <c r="G10" s="26">
        <v>120000</v>
      </c>
      <c r="H10" s="26">
        <v>120000</v>
      </c>
      <c r="I10" s="26"/>
      <c r="J10" s="26"/>
      <c r="K10" s="26"/>
      <c r="L10" s="26"/>
      <c r="M10" s="26"/>
      <c r="N10" s="26"/>
      <c r="O10" s="26"/>
      <c r="P10" s="26"/>
      <c r="Q10" s="26"/>
    </row>
    <row r="11" s="1" customFormat="1" ht="28" customHeight="1" spans="1:17">
      <c r="A11" s="88" t="s">
        <v>511</v>
      </c>
      <c r="B11" s="89"/>
      <c r="C11" s="89"/>
      <c r="D11" s="89"/>
      <c r="E11" s="86"/>
      <c r="F11" s="26">
        <v>120000</v>
      </c>
      <c r="G11" s="26">
        <v>120000</v>
      </c>
      <c r="H11" s="26">
        <v>120000</v>
      </c>
      <c r="I11" s="26"/>
      <c r="J11" s="26"/>
      <c r="K11" s="26"/>
      <c r="L11" s="26"/>
      <c r="M11" s="26"/>
      <c r="N11" s="26"/>
      <c r="O11" s="26"/>
      <c r="P11" s="26"/>
      <c r="Q11" s="2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96527777777778" right="0.196527777777778" top="0.786805555555556" bottom="0.196527777777778" header="0.5" footer="0.5"/>
  <pageSetup paperSize="9" scale="63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0.5714285714286" customWidth="1"/>
    <col min="2" max="2" width="12.7142857142857" customWidth="1"/>
    <col min="3" max="3" width="13.2857142857143" customWidth="1"/>
    <col min="4" max="14" width="12.5714285714286" customWidth="1"/>
  </cols>
  <sheetData>
    <row r="1" s="1" customFormat="1" ht="28" customHeight="1" spans="1:14">
      <c r="A1" s="6"/>
      <c r="B1" s="6"/>
      <c r="C1" s="6"/>
      <c r="D1" s="6"/>
      <c r="E1" s="6"/>
      <c r="F1" s="6"/>
      <c r="G1" s="6"/>
      <c r="I1" s="4"/>
      <c r="J1" s="4"/>
      <c r="L1" s="4"/>
      <c r="M1" s="45"/>
      <c r="N1" s="45" t="s">
        <v>528</v>
      </c>
    </row>
    <row r="2" s="2" customFormat="1" ht="36" customHeight="1" spans="1:14">
      <c r="A2" s="33" t="s">
        <v>529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="1" customFormat="1" ht="28" customHeight="1" spans="1:14">
      <c r="A3" s="35" t="str">
        <f>"单位名称："&amp;"盈江县民政局"</f>
        <v>单位名称：盈江县民政局</v>
      </c>
      <c r="B3" s="6"/>
      <c r="C3" s="6"/>
      <c r="D3" s="6"/>
      <c r="E3" s="6"/>
      <c r="F3" s="6"/>
      <c r="G3" s="6"/>
      <c r="I3" s="4"/>
      <c r="J3" s="4"/>
      <c r="L3" s="4"/>
      <c r="M3" s="77"/>
      <c r="N3" s="45" t="s">
        <v>29</v>
      </c>
    </row>
    <row r="4" s="1" customFormat="1" ht="28" customHeight="1" spans="1:14">
      <c r="A4" s="14" t="s">
        <v>515</v>
      </c>
      <c r="B4" s="14" t="s">
        <v>530</v>
      </c>
      <c r="C4" s="14" t="s">
        <v>531</v>
      </c>
      <c r="D4" s="15" t="s">
        <v>206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="1" customFormat="1" ht="28" customHeight="1" spans="1:14">
      <c r="A5" s="19"/>
      <c r="B5" s="19"/>
      <c r="C5" s="19"/>
      <c r="D5" s="64" t="s">
        <v>32</v>
      </c>
      <c r="E5" s="14" t="s">
        <v>36</v>
      </c>
      <c r="F5" s="14" t="s">
        <v>521</v>
      </c>
      <c r="G5" s="14" t="s">
        <v>522</v>
      </c>
      <c r="H5" s="14" t="s">
        <v>523</v>
      </c>
      <c r="I5" s="15" t="s">
        <v>524</v>
      </c>
      <c r="J5" s="16"/>
      <c r="K5" s="16"/>
      <c r="L5" s="16"/>
      <c r="M5" s="16"/>
      <c r="N5" s="17"/>
    </row>
    <row r="6" s="1" customFormat="1" ht="28" customHeight="1" spans="1:14">
      <c r="A6" s="21"/>
      <c r="B6" s="21"/>
      <c r="C6" s="21"/>
      <c r="D6" s="63"/>
      <c r="E6" s="19" t="s">
        <v>35</v>
      </c>
      <c r="F6" s="21"/>
      <c r="G6" s="21"/>
      <c r="H6" s="63"/>
      <c r="I6" s="19" t="s">
        <v>35</v>
      </c>
      <c r="J6" s="19" t="s">
        <v>42</v>
      </c>
      <c r="K6" s="19" t="s">
        <v>43</v>
      </c>
      <c r="L6" s="19" t="s">
        <v>44</v>
      </c>
      <c r="M6" s="19" t="s">
        <v>45</v>
      </c>
      <c r="N6" s="19" t="s">
        <v>46</v>
      </c>
    </row>
    <row r="7" s="1" customFormat="1" ht="28" customHeight="1" spans="1:14">
      <c r="A7" s="22">
        <v>1</v>
      </c>
      <c r="B7" s="22">
        <v>2</v>
      </c>
      <c r="C7" s="22">
        <v>3</v>
      </c>
      <c r="D7" s="22">
        <v>7</v>
      </c>
      <c r="E7" s="22">
        <v>8</v>
      </c>
      <c r="F7" s="22">
        <v>9</v>
      </c>
      <c r="G7" s="22">
        <v>10</v>
      </c>
      <c r="H7" s="22">
        <v>11</v>
      </c>
      <c r="I7" s="22">
        <v>12</v>
      </c>
      <c r="J7" s="22">
        <v>13</v>
      </c>
      <c r="K7" s="22">
        <v>14</v>
      </c>
      <c r="L7" s="22">
        <v>15</v>
      </c>
      <c r="M7" s="22">
        <v>16</v>
      </c>
      <c r="N7" s="22">
        <v>17</v>
      </c>
    </row>
    <row r="8" s="1" customFormat="1" ht="28" customHeight="1" spans="1:14">
      <c r="A8" s="75"/>
      <c r="B8" s="75"/>
      <c r="C8" s="7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="1" customFormat="1" ht="28" customHeight="1" spans="1:14">
      <c r="A9" s="24"/>
      <c r="B9" s="24"/>
      <c r="C9" s="2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="1" customFormat="1" ht="28" customHeight="1" spans="1:14">
      <c r="A10" s="15" t="s">
        <v>32</v>
      </c>
      <c r="B10" s="76"/>
      <c r="C10" s="7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ht="28" customHeight="1" spans="1:1">
      <c r="A11" s="54" t="s">
        <v>532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196527777777778" right="0.196527777777778" top="0.786805555555556" bottom="0.196527777777778" header="0.5" footer="0.5"/>
  <pageSetup paperSize="9" scale="77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0" sqref="A10"/>
    </sheetView>
  </sheetViews>
  <sheetFormatPr defaultColWidth="9.14285714285714" defaultRowHeight="14.25" customHeight="1"/>
  <cols>
    <col min="1" max="1" width="24.4761904761905" customWidth="1"/>
    <col min="2" max="4" width="11.8571428571429" customWidth="1"/>
    <col min="5" max="19" width="11.1428571428571" customWidth="1"/>
    <col min="20" max="20" width="14.1428571428571" customWidth="1"/>
  </cols>
  <sheetData>
    <row r="1" s="1" customFormat="1" ht="28" customHeight="1" spans="1:20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72" t="s">
        <v>533</v>
      </c>
    </row>
    <row r="2" s="2" customFormat="1" ht="42" customHeight="1" spans="1:20">
      <c r="A2" s="58" t="s">
        <v>534</v>
      </c>
      <c r="B2" s="8"/>
      <c r="C2" s="8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8"/>
    </row>
    <row r="3" s="1" customFormat="1" ht="28" customHeight="1" spans="1:20">
      <c r="A3" s="59" t="str">
        <f>"单位名称："&amp;"盈江县民政局"</f>
        <v>单位名称：盈江县民政局</v>
      </c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73" t="s">
        <v>2</v>
      </c>
      <c r="T3" s="74"/>
    </row>
    <row r="4" s="1" customFormat="1" ht="28" customHeight="1" spans="1:20">
      <c r="A4" s="61" t="s">
        <v>535</v>
      </c>
      <c r="B4" s="15" t="s">
        <v>206</v>
      </c>
      <c r="C4" s="16"/>
      <c r="D4" s="62"/>
      <c r="E4" s="23" t="s">
        <v>536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2"/>
    </row>
    <row r="5" s="1" customFormat="1" ht="28" customHeight="1" spans="1:20">
      <c r="A5" s="63"/>
      <c r="B5" s="64" t="s">
        <v>32</v>
      </c>
      <c r="C5" s="14" t="s">
        <v>36</v>
      </c>
      <c r="D5" s="65" t="s">
        <v>521</v>
      </c>
      <c r="E5" s="36" t="s">
        <v>537</v>
      </c>
      <c r="F5" s="36" t="s">
        <v>538</v>
      </c>
      <c r="G5" s="36" t="s">
        <v>539</v>
      </c>
      <c r="H5" s="36" t="s">
        <v>540</v>
      </c>
      <c r="I5" s="36" t="s">
        <v>541</v>
      </c>
      <c r="J5" s="36" t="s">
        <v>542</v>
      </c>
      <c r="K5" s="36" t="s">
        <v>543</v>
      </c>
      <c r="L5" s="36" t="s">
        <v>544</v>
      </c>
      <c r="M5" s="36" t="s">
        <v>545</v>
      </c>
      <c r="N5" s="36" t="s">
        <v>546</v>
      </c>
      <c r="O5" s="36" t="s">
        <v>547</v>
      </c>
      <c r="P5" s="36" t="s">
        <v>548</v>
      </c>
      <c r="Q5" s="36" t="s">
        <v>549</v>
      </c>
      <c r="R5" s="36" t="s">
        <v>550</v>
      </c>
      <c r="S5" s="36" t="s">
        <v>551</v>
      </c>
      <c r="T5" s="37" t="s">
        <v>552</v>
      </c>
    </row>
    <row r="6" s="1" customFormat="1" ht="28" customHeight="1" spans="1:20">
      <c r="A6" s="22">
        <v>1</v>
      </c>
      <c r="B6" s="22">
        <v>2</v>
      </c>
      <c r="C6" s="66">
        <v>3</v>
      </c>
      <c r="D6" s="67">
        <v>4</v>
      </c>
      <c r="E6" s="66">
        <v>5</v>
      </c>
      <c r="F6" s="68">
        <v>6</v>
      </c>
      <c r="G6" s="66">
        <v>7</v>
      </c>
      <c r="H6" s="68">
        <v>8</v>
      </c>
      <c r="I6" s="66">
        <v>9</v>
      </c>
      <c r="J6" s="68">
        <v>10</v>
      </c>
      <c r="K6" s="66">
        <v>11</v>
      </c>
      <c r="L6" s="68">
        <v>12</v>
      </c>
      <c r="M6" s="66">
        <v>13</v>
      </c>
      <c r="N6" s="68">
        <v>14</v>
      </c>
      <c r="O6" s="66">
        <v>15</v>
      </c>
      <c r="P6" s="68">
        <v>16</v>
      </c>
      <c r="Q6" s="66">
        <v>17</v>
      </c>
      <c r="R6" s="68">
        <v>18</v>
      </c>
      <c r="S6" s="66">
        <v>19</v>
      </c>
      <c r="T6" s="66">
        <v>20</v>
      </c>
    </row>
    <row r="7" s="1" customFormat="1" ht="28" customHeight="1" spans="1:20">
      <c r="A7" s="38" t="s">
        <v>553</v>
      </c>
      <c r="B7" s="69"/>
      <c r="C7" s="69"/>
      <c r="D7" s="7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="1" customFormat="1" ht="28" customHeight="1" spans="1:20">
      <c r="A8" s="27"/>
      <c r="B8" s="69"/>
      <c r="C8" s="69"/>
      <c r="D8" s="70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27"/>
    </row>
    <row r="9" s="1" customFormat="1" ht="28" customHeight="1" spans="1:20">
      <c r="A9" s="36" t="s">
        <v>32</v>
      </c>
      <c r="B9" s="69"/>
      <c r="C9" s="69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8" customHeight="1" spans="1:1">
      <c r="A10" s="54" t="s">
        <v>554</v>
      </c>
    </row>
  </sheetData>
  <mergeCells count="5">
    <mergeCell ref="A2:T2"/>
    <mergeCell ref="S3:T3"/>
    <mergeCell ref="B4:D4"/>
    <mergeCell ref="E4:T4"/>
    <mergeCell ref="A4:A5"/>
  </mergeCells>
  <pageMargins left="0.196527777777778" right="0.196527777777778" top="0.786805555555556" bottom="0.196527777777778" header="0.5" footer="0.5"/>
  <pageSetup paperSize="9" scale="5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5" customWidth="1"/>
  </cols>
  <sheetData>
    <row r="1" s="1" customFormat="1" ht="28" customHeight="1" spans="10:10">
      <c r="J1" s="12" t="s">
        <v>555</v>
      </c>
    </row>
    <row r="2" s="2" customFormat="1" ht="42" customHeight="1" spans="1:10">
      <c r="A2" s="8" t="s">
        <v>556</v>
      </c>
      <c r="B2" s="8"/>
      <c r="C2" s="8"/>
      <c r="D2" s="8"/>
      <c r="E2" s="8"/>
      <c r="F2" s="55"/>
      <c r="G2" s="8"/>
      <c r="H2" s="55"/>
      <c r="I2" s="55"/>
      <c r="J2" s="8"/>
    </row>
    <row r="3" s="1" customFormat="1" ht="28" customHeight="1" spans="1:8">
      <c r="A3" s="9" t="str">
        <f>"单位名称："&amp;"盈江县民政局"</f>
        <v>单位名称：盈江县民政局</v>
      </c>
      <c r="B3" s="11"/>
      <c r="C3" s="11"/>
      <c r="D3" s="11"/>
      <c r="E3" s="11"/>
      <c r="F3" s="56"/>
      <c r="G3" s="11"/>
      <c r="H3" s="56"/>
    </row>
    <row r="4" s="1" customFormat="1" ht="28" customHeight="1" spans="1:10">
      <c r="A4" s="37" t="s">
        <v>371</v>
      </c>
      <c r="B4" s="37" t="s">
        <v>372</v>
      </c>
      <c r="C4" s="37" t="s">
        <v>373</v>
      </c>
      <c r="D4" s="37" t="s">
        <v>374</v>
      </c>
      <c r="E4" s="37" t="s">
        <v>375</v>
      </c>
      <c r="F4" s="23" t="s">
        <v>376</v>
      </c>
      <c r="G4" s="37" t="s">
        <v>377</v>
      </c>
      <c r="H4" s="23" t="s">
        <v>378</v>
      </c>
      <c r="I4" s="23" t="s">
        <v>379</v>
      </c>
      <c r="J4" s="37" t="s">
        <v>380</v>
      </c>
    </row>
    <row r="5" s="1" customFormat="1" ht="28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23">
        <v>6</v>
      </c>
      <c r="G5" s="37">
        <v>7</v>
      </c>
      <c r="H5" s="23">
        <v>8</v>
      </c>
      <c r="I5" s="23">
        <v>9</v>
      </c>
      <c r="J5" s="37">
        <v>10</v>
      </c>
    </row>
    <row r="6" s="1" customFormat="1" ht="28" customHeight="1" spans="1:10">
      <c r="A6" s="38"/>
      <c r="B6" s="24"/>
      <c r="C6" s="24"/>
      <c r="D6" s="24"/>
      <c r="E6" s="37"/>
      <c r="F6" s="23"/>
      <c r="G6" s="37"/>
      <c r="H6" s="23"/>
      <c r="I6" s="23"/>
      <c r="J6" s="37"/>
    </row>
    <row r="7" s="1" customFormat="1" ht="28" customHeight="1" spans="1:10">
      <c r="A7" s="38"/>
      <c r="B7" s="25" t="s">
        <v>553</v>
      </c>
      <c r="C7" s="25" t="s">
        <v>553</v>
      </c>
      <c r="D7" s="25" t="s">
        <v>553</v>
      </c>
      <c r="E7" s="38" t="s">
        <v>553</v>
      </c>
      <c r="F7" s="25" t="s">
        <v>553</v>
      </c>
      <c r="G7" s="38" t="s">
        <v>553</v>
      </c>
      <c r="H7" s="25" t="s">
        <v>553</v>
      </c>
      <c r="I7" s="25" t="s">
        <v>553</v>
      </c>
      <c r="J7" s="38" t="s">
        <v>553</v>
      </c>
    </row>
    <row r="8" ht="28" customHeight="1" spans="1:1">
      <c r="A8" s="54" t="s">
        <v>554</v>
      </c>
    </row>
  </sheetData>
  <mergeCells count="2">
    <mergeCell ref="A2:J2"/>
    <mergeCell ref="A3:H3"/>
  </mergeCells>
  <pageMargins left="0.196527777777778" right="0.196527777777778" top="0.786805555555556" bottom="0.196527777777778" header="0.5" footer="0.5"/>
  <pageSetup paperSize="9" scale="9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C20" sqref="C20"/>
    </sheetView>
  </sheetViews>
  <sheetFormatPr defaultColWidth="9.14285714285714" defaultRowHeight="12" customHeight="1" outlineLevelCol="7"/>
  <cols>
    <col min="1" max="8" width="18.5714285714286" customWidth="1"/>
  </cols>
  <sheetData>
    <row r="1" s="1" customFormat="1" ht="28" customHeight="1" spans="1:8">
      <c r="A1" s="4"/>
      <c r="B1" s="4"/>
      <c r="C1" s="4"/>
      <c r="D1" s="4"/>
      <c r="E1" s="4"/>
      <c r="F1" s="4"/>
      <c r="G1" s="4"/>
      <c r="H1" s="45" t="s">
        <v>557</v>
      </c>
    </row>
    <row r="2" ht="42" customHeight="1" spans="1:8">
      <c r="A2" s="46" t="s">
        <v>558</v>
      </c>
      <c r="B2" s="47"/>
      <c r="C2" s="47"/>
      <c r="D2" s="47"/>
      <c r="E2" s="47"/>
      <c r="F2" s="47"/>
      <c r="G2" s="47"/>
      <c r="H2" s="47"/>
    </row>
    <row r="3" s="1" customFormat="1" ht="28" customHeight="1" spans="1:8">
      <c r="A3" s="35" t="str">
        <f>"单位名称："&amp;"盈江县民政局"</f>
        <v>单位名称：盈江县民政局</v>
      </c>
      <c r="B3" s="35"/>
      <c r="C3" s="3"/>
      <c r="D3" s="4"/>
      <c r="E3" s="4"/>
      <c r="F3" s="4"/>
      <c r="G3" s="4"/>
      <c r="H3" s="4"/>
    </row>
    <row r="4" s="1" customFormat="1" ht="28" customHeight="1" spans="1:8">
      <c r="A4" s="14" t="s">
        <v>199</v>
      </c>
      <c r="B4" s="14" t="s">
        <v>559</v>
      </c>
      <c r="C4" s="14" t="s">
        <v>560</v>
      </c>
      <c r="D4" s="14" t="s">
        <v>561</v>
      </c>
      <c r="E4" s="14" t="s">
        <v>562</v>
      </c>
      <c r="F4" s="48" t="s">
        <v>563</v>
      </c>
      <c r="G4" s="49"/>
      <c r="H4" s="50"/>
    </row>
    <row r="5" s="1" customFormat="1" ht="28" customHeight="1" spans="1:8">
      <c r="A5" s="21"/>
      <c r="B5" s="21"/>
      <c r="C5" s="21"/>
      <c r="D5" s="21"/>
      <c r="E5" s="21"/>
      <c r="F5" s="37" t="s">
        <v>519</v>
      </c>
      <c r="G5" s="37" t="s">
        <v>564</v>
      </c>
      <c r="H5" s="37" t="s">
        <v>565</v>
      </c>
    </row>
    <row r="6" s="1" customFormat="1" ht="28" customHeight="1" spans="1:8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</row>
    <row r="7" s="1" customFormat="1" ht="28" customHeight="1" spans="1:8">
      <c r="A7" s="24"/>
      <c r="B7" s="24"/>
      <c r="C7" s="24"/>
      <c r="D7" s="24"/>
      <c r="E7" s="24"/>
      <c r="F7" s="42"/>
      <c r="G7" s="51"/>
      <c r="H7" s="51"/>
    </row>
    <row r="8" s="1" customFormat="1" ht="28" customHeight="1" spans="1:8">
      <c r="A8" s="36" t="s">
        <v>32</v>
      </c>
      <c r="B8" s="52"/>
      <c r="C8" s="52"/>
      <c r="D8" s="52"/>
      <c r="E8" s="52"/>
      <c r="F8" s="43"/>
      <c r="G8" s="53"/>
      <c r="H8" s="53"/>
    </row>
    <row r="9" ht="28" customHeight="1" spans="1:1">
      <c r="A9" s="54" t="s">
        <v>566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196527777777778" right="0.196527777777778" top="0.786805555555556" bottom="0.196527777777778" header="0.5" footer="0.5"/>
  <pageSetup paperSize="9" scale="96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7"/>
  <sheetViews>
    <sheetView showZeros="0" workbookViewId="0">
      <selection activeCell="N8" sqref="N8"/>
    </sheetView>
  </sheetViews>
  <sheetFormatPr defaultColWidth="9.14285714285714" defaultRowHeight="14.25" customHeight="1"/>
  <cols>
    <col min="1" max="1" width="10.2857142857143" customWidth="1"/>
    <col min="2" max="2" width="39.4285714285714" customWidth="1"/>
    <col min="3" max="3" width="15.1428571428571" customWidth="1"/>
    <col min="4" max="4" width="10.2857142857143" customWidth="1"/>
    <col min="5" max="5" width="17.7142857142857" customWidth="1"/>
    <col min="6" max="6" width="9.42857142857143" customWidth="1"/>
    <col min="7" max="7" width="9.71428571428571" customWidth="1"/>
    <col min="8" max="11" width="16.7142857142857" customWidth="1"/>
    <col min="12" max="12" width="9.14285714285714" style="32"/>
  </cols>
  <sheetData>
    <row r="1" s="1" customFormat="1" ht="28" customHeight="1" spans="1:12">
      <c r="A1" s="4"/>
      <c r="B1" s="4"/>
      <c r="C1" s="4"/>
      <c r="D1" s="5"/>
      <c r="E1" s="5"/>
      <c r="F1" s="5"/>
      <c r="G1" s="5"/>
      <c r="H1" s="6"/>
      <c r="I1" s="6"/>
      <c r="J1" s="6"/>
      <c r="K1" s="7" t="s">
        <v>567</v>
      </c>
      <c r="L1" s="40"/>
    </row>
    <row r="2" s="2" customFormat="1" ht="42" customHeight="1" spans="1:12">
      <c r="A2" s="33" t="s">
        <v>568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41"/>
    </row>
    <row r="3" s="3" customFormat="1" ht="28" customHeight="1" spans="1:12">
      <c r="A3" s="34" t="str">
        <f>"单位名称："&amp;"盈江县民政局"</f>
        <v>单位名称：盈江县民政局</v>
      </c>
      <c r="B3" s="35"/>
      <c r="C3" s="35"/>
      <c r="D3" s="35"/>
      <c r="E3" s="35"/>
      <c r="F3" s="35"/>
      <c r="G3" s="35"/>
      <c r="K3" s="7" t="s">
        <v>29</v>
      </c>
      <c r="L3" s="40"/>
    </row>
    <row r="4" s="1" customFormat="1" ht="28" customHeight="1" spans="1:12">
      <c r="A4" s="36" t="s">
        <v>333</v>
      </c>
      <c r="B4" s="36" t="s">
        <v>201</v>
      </c>
      <c r="C4" s="36" t="s">
        <v>334</v>
      </c>
      <c r="D4" s="37" t="s">
        <v>202</v>
      </c>
      <c r="E4" s="37" t="s">
        <v>203</v>
      </c>
      <c r="F4" s="37" t="s">
        <v>335</v>
      </c>
      <c r="G4" s="37" t="s">
        <v>336</v>
      </c>
      <c r="H4" s="22" t="s">
        <v>32</v>
      </c>
      <c r="I4" s="22" t="s">
        <v>569</v>
      </c>
      <c r="J4" s="22"/>
      <c r="K4" s="22"/>
      <c r="L4" s="40"/>
    </row>
    <row r="5" s="1" customFormat="1" ht="28" customHeight="1" spans="1:12">
      <c r="A5" s="36"/>
      <c r="B5" s="36"/>
      <c r="C5" s="36"/>
      <c r="D5" s="37"/>
      <c r="E5" s="37"/>
      <c r="F5" s="37"/>
      <c r="G5" s="37"/>
      <c r="H5" s="22"/>
      <c r="I5" s="37" t="s">
        <v>36</v>
      </c>
      <c r="J5" s="37" t="s">
        <v>37</v>
      </c>
      <c r="K5" s="37" t="s">
        <v>38</v>
      </c>
      <c r="L5" s="40"/>
    </row>
    <row r="6" s="1" customFormat="1" ht="28" customHeight="1" spans="1:12">
      <c r="A6" s="36"/>
      <c r="B6" s="36"/>
      <c r="C6" s="36"/>
      <c r="D6" s="37"/>
      <c r="E6" s="37"/>
      <c r="F6" s="37"/>
      <c r="G6" s="37"/>
      <c r="H6" s="22"/>
      <c r="I6" s="37" t="s">
        <v>35</v>
      </c>
      <c r="J6" s="37"/>
      <c r="K6" s="37"/>
      <c r="L6" s="40"/>
    </row>
    <row r="7" s="1" customFormat="1" ht="28" customHeight="1" spans="1:1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  <c r="L7" s="40"/>
    </row>
    <row r="8" s="1" customFormat="1" ht="28" customHeight="1" spans="1:12">
      <c r="A8" s="38"/>
      <c r="B8" s="25" t="s">
        <v>570</v>
      </c>
      <c r="C8" s="38"/>
      <c r="D8" s="38"/>
      <c r="E8" s="38"/>
      <c r="F8" s="38"/>
      <c r="G8" s="38"/>
      <c r="H8" s="26">
        <v>450000</v>
      </c>
      <c r="I8" s="26">
        <v>450000</v>
      </c>
      <c r="J8" s="26"/>
      <c r="K8" s="42"/>
      <c r="L8" s="40"/>
    </row>
    <row r="9" s="1" customFormat="1" ht="28" customHeight="1" spans="1:12">
      <c r="A9" s="25" t="s">
        <v>571</v>
      </c>
      <c r="B9" s="25" t="s">
        <v>570</v>
      </c>
      <c r="C9" s="25" t="s">
        <v>47</v>
      </c>
      <c r="D9" s="25" t="s">
        <v>137</v>
      </c>
      <c r="E9" s="25" t="s">
        <v>138</v>
      </c>
      <c r="F9" s="25" t="s">
        <v>300</v>
      </c>
      <c r="G9" s="25" t="s">
        <v>301</v>
      </c>
      <c r="H9" s="26">
        <v>450000</v>
      </c>
      <c r="I9" s="26">
        <v>450000</v>
      </c>
      <c r="J9" s="26"/>
      <c r="K9" s="43"/>
      <c r="L9" s="40"/>
    </row>
    <row r="10" s="1" customFormat="1" ht="28" customHeight="1" spans="1:12">
      <c r="A10" s="28"/>
      <c r="B10" s="25" t="s">
        <v>572</v>
      </c>
      <c r="C10" s="28"/>
      <c r="D10" s="28"/>
      <c r="E10" s="28"/>
      <c r="F10" s="28"/>
      <c r="G10" s="28"/>
      <c r="H10" s="26">
        <v>3700000</v>
      </c>
      <c r="I10" s="26">
        <v>3700000</v>
      </c>
      <c r="J10" s="26"/>
      <c r="K10" s="28"/>
      <c r="L10" s="40"/>
    </row>
    <row r="11" s="1" customFormat="1" ht="28" customHeight="1" spans="1:12">
      <c r="A11" s="25" t="s">
        <v>571</v>
      </c>
      <c r="B11" s="25" t="s">
        <v>572</v>
      </c>
      <c r="C11" s="25" t="s">
        <v>47</v>
      </c>
      <c r="D11" s="25" t="s">
        <v>125</v>
      </c>
      <c r="E11" s="25" t="s">
        <v>126</v>
      </c>
      <c r="F11" s="25" t="s">
        <v>300</v>
      </c>
      <c r="G11" s="25" t="s">
        <v>301</v>
      </c>
      <c r="H11" s="26">
        <v>3700000</v>
      </c>
      <c r="I11" s="26">
        <v>3700000</v>
      </c>
      <c r="J11" s="26"/>
      <c r="K11" s="28"/>
      <c r="L11" s="40"/>
    </row>
    <row r="12" s="1" customFormat="1" ht="28" customHeight="1" spans="1:12">
      <c r="A12" s="28"/>
      <c r="B12" s="25" t="s">
        <v>573</v>
      </c>
      <c r="C12" s="28"/>
      <c r="D12" s="28"/>
      <c r="E12" s="28"/>
      <c r="F12" s="28"/>
      <c r="G12" s="28"/>
      <c r="H12" s="26">
        <v>3600000</v>
      </c>
      <c r="I12" s="26">
        <v>3600000</v>
      </c>
      <c r="J12" s="26"/>
      <c r="K12" s="28"/>
      <c r="L12" s="40"/>
    </row>
    <row r="13" s="1" customFormat="1" ht="28" customHeight="1" spans="1:12">
      <c r="A13" s="25" t="s">
        <v>571</v>
      </c>
      <c r="B13" s="25" t="s">
        <v>573</v>
      </c>
      <c r="C13" s="25" t="s">
        <v>47</v>
      </c>
      <c r="D13" s="25" t="s">
        <v>109</v>
      </c>
      <c r="E13" s="25" t="s">
        <v>110</v>
      </c>
      <c r="F13" s="25" t="s">
        <v>300</v>
      </c>
      <c r="G13" s="25" t="s">
        <v>301</v>
      </c>
      <c r="H13" s="26">
        <v>3600000</v>
      </c>
      <c r="I13" s="26">
        <v>3600000</v>
      </c>
      <c r="J13" s="26"/>
      <c r="K13" s="28"/>
      <c r="L13" s="40"/>
    </row>
    <row r="14" s="1" customFormat="1" ht="28" customHeight="1" spans="1:12">
      <c r="A14" s="28"/>
      <c r="B14" s="25" t="s">
        <v>574</v>
      </c>
      <c r="C14" s="28"/>
      <c r="D14" s="28"/>
      <c r="E14" s="28"/>
      <c r="F14" s="28"/>
      <c r="G14" s="28"/>
      <c r="H14" s="26">
        <v>2600000</v>
      </c>
      <c r="I14" s="26">
        <v>2600000</v>
      </c>
      <c r="J14" s="26"/>
      <c r="K14" s="28"/>
      <c r="L14" s="40"/>
    </row>
    <row r="15" s="1" customFormat="1" ht="28" customHeight="1" spans="1:12">
      <c r="A15" s="25" t="s">
        <v>571</v>
      </c>
      <c r="B15" s="25" t="s">
        <v>574</v>
      </c>
      <c r="C15" s="25" t="s">
        <v>47</v>
      </c>
      <c r="D15" s="25" t="s">
        <v>131</v>
      </c>
      <c r="E15" s="25" t="s">
        <v>132</v>
      </c>
      <c r="F15" s="25" t="s">
        <v>300</v>
      </c>
      <c r="G15" s="25" t="s">
        <v>301</v>
      </c>
      <c r="H15" s="26">
        <v>2600000</v>
      </c>
      <c r="I15" s="26">
        <v>2600000</v>
      </c>
      <c r="J15" s="26"/>
      <c r="K15" s="28"/>
      <c r="L15" s="40"/>
    </row>
    <row r="16" s="1" customFormat="1" ht="28" customHeight="1" spans="1:12">
      <c r="A16" s="28"/>
      <c r="B16" s="25" t="s">
        <v>575</v>
      </c>
      <c r="C16" s="28"/>
      <c r="D16" s="28"/>
      <c r="E16" s="28"/>
      <c r="F16" s="28"/>
      <c r="G16" s="28"/>
      <c r="H16" s="26">
        <v>5700000</v>
      </c>
      <c r="I16" s="26">
        <v>5700000</v>
      </c>
      <c r="J16" s="26"/>
      <c r="K16" s="28"/>
      <c r="L16" s="40"/>
    </row>
    <row r="17" s="1" customFormat="1" ht="28" customHeight="1" spans="1:12">
      <c r="A17" s="25" t="s">
        <v>571</v>
      </c>
      <c r="B17" s="25" t="s">
        <v>575</v>
      </c>
      <c r="C17" s="25" t="s">
        <v>47</v>
      </c>
      <c r="D17" s="25" t="s">
        <v>139</v>
      </c>
      <c r="E17" s="25" t="s">
        <v>140</v>
      </c>
      <c r="F17" s="25" t="s">
        <v>300</v>
      </c>
      <c r="G17" s="25" t="s">
        <v>301</v>
      </c>
      <c r="H17" s="26">
        <v>5700000</v>
      </c>
      <c r="I17" s="26">
        <v>5700000</v>
      </c>
      <c r="J17" s="26"/>
      <c r="K17" s="28"/>
      <c r="L17" s="40"/>
    </row>
    <row r="18" s="1" customFormat="1" ht="28" customHeight="1" spans="1:12">
      <c r="A18" s="28"/>
      <c r="B18" s="25" t="s">
        <v>576</v>
      </c>
      <c r="C18" s="28"/>
      <c r="D18" s="28"/>
      <c r="E18" s="28"/>
      <c r="F18" s="28"/>
      <c r="G18" s="28"/>
      <c r="H18" s="26">
        <v>40870000</v>
      </c>
      <c r="I18" s="26">
        <v>40870000</v>
      </c>
      <c r="J18" s="26"/>
      <c r="K18" s="28"/>
      <c r="L18" s="44"/>
    </row>
    <row r="19" s="1" customFormat="1" ht="28" customHeight="1" spans="1:12">
      <c r="A19" s="25" t="s">
        <v>571</v>
      </c>
      <c r="B19" s="25" t="s">
        <v>576</v>
      </c>
      <c r="C19" s="25" t="s">
        <v>47</v>
      </c>
      <c r="D19" s="25" t="s">
        <v>127</v>
      </c>
      <c r="E19" s="25" t="s">
        <v>128</v>
      </c>
      <c r="F19" s="25" t="s">
        <v>300</v>
      </c>
      <c r="G19" s="25" t="s">
        <v>301</v>
      </c>
      <c r="H19" s="26">
        <v>36030000</v>
      </c>
      <c r="I19" s="26">
        <v>36030000</v>
      </c>
      <c r="J19" s="26"/>
      <c r="K19" s="28"/>
      <c r="L19" s="40"/>
    </row>
    <row r="20" s="1" customFormat="1" ht="28" customHeight="1" spans="1:12">
      <c r="A20" s="25" t="s">
        <v>571</v>
      </c>
      <c r="B20" s="25" t="s">
        <v>576</v>
      </c>
      <c r="C20" s="25" t="s">
        <v>47</v>
      </c>
      <c r="D20" s="25" t="s">
        <v>127</v>
      </c>
      <c r="E20" s="25" t="s">
        <v>128</v>
      </c>
      <c r="F20" s="25" t="s">
        <v>300</v>
      </c>
      <c r="G20" s="25" t="s">
        <v>301</v>
      </c>
      <c r="H20" s="26">
        <v>4840000</v>
      </c>
      <c r="I20" s="26">
        <v>4840000</v>
      </c>
      <c r="J20" s="26"/>
      <c r="K20" s="28"/>
      <c r="L20" s="40"/>
    </row>
    <row r="21" s="1" customFormat="1" ht="28" customHeight="1" spans="1:12">
      <c r="A21" s="28"/>
      <c r="B21" s="25" t="s">
        <v>577</v>
      </c>
      <c r="C21" s="28"/>
      <c r="D21" s="28"/>
      <c r="E21" s="28"/>
      <c r="F21" s="28"/>
      <c r="G21" s="28"/>
      <c r="H21" s="26">
        <v>388100</v>
      </c>
      <c r="I21" s="26">
        <v>388100</v>
      </c>
      <c r="J21" s="26"/>
      <c r="K21" s="28"/>
      <c r="L21" s="40"/>
    </row>
    <row r="22" s="1" customFormat="1" ht="28" customHeight="1" spans="1:12">
      <c r="A22" s="25" t="s">
        <v>571</v>
      </c>
      <c r="B22" s="25" t="s">
        <v>577</v>
      </c>
      <c r="C22" s="25" t="s">
        <v>47</v>
      </c>
      <c r="D22" s="25" t="s">
        <v>111</v>
      </c>
      <c r="E22" s="25" t="s">
        <v>112</v>
      </c>
      <c r="F22" s="25" t="s">
        <v>281</v>
      </c>
      <c r="G22" s="25" t="s">
        <v>282</v>
      </c>
      <c r="H22" s="26">
        <v>388100</v>
      </c>
      <c r="I22" s="26">
        <v>388100</v>
      </c>
      <c r="J22" s="26"/>
      <c r="K22" s="28"/>
      <c r="L22" s="40"/>
    </row>
    <row r="23" s="1" customFormat="1" ht="28" customHeight="1" spans="1:12">
      <c r="A23" s="28"/>
      <c r="B23" s="25" t="s">
        <v>578</v>
      </c>
      <c r="C23" s="28"/>
      <c r="D23" s="28"/>
      <c r="E23" s="28"/>
      <c r="F23" s="28"/>
      <c r="G23" s="28"/>
      <c r="H23" s="26">
        <v>1808000</v>
      </c>
      <c r="I23" s="26">
        <v>1808000</v>
      </c>
      <c r="J23" s="26"/>
      <c r="K23" s="28"/>
      <c r="L23" s="40"/>
    </row>
    <row r="24" s="1" customFormat="1" ht="28" customHeight="1" spans="1:12">
      <c r="A24" s="25" t="s">
        <v>571</v>
      </c>
      <c r="B24" s="25" t="s">
        <v>578</v>
      </c>
      <c r="C24" s="25" t="s">
        <v>47</v>
      </c>
      <c r="D24" s="25" t="s">
        <v>87</v>
      </c>
      <c r="E24" s="25" t="s">
        <v>88</v>
      </c>
      <c r="F24" s="25" t="s">
        <v>281</v>
      </c>
      <c r="G24" s="25" t="s">
        <v>282</v>
      </c>
      <c r="H24" s="26">
        <v>1808000</v>
      </c>
      <c r="I24" s="26">
        <v>1808000</v>
      </c>
      <c r="J24" s="26"/>
      <c r="K24" s="28"/>
      <c r="L24" s="40"/>
    </row>
    <row r="25" s="1" customFormat="1" ht="28" customHeight="1" spans="1:12">
      <c r="A25" s="28"/>
      <c r="B25" s="25" t="s">
        <v>579</v>
      </c>
      <c r="C25" s="28"/>
      <c r="D25" s="28"/>
      <c r="E25" s="28"/>
      <c r="F25" s="28"/>
      <c r="G25" s="28"/>
      <c r="H25" s="26">
        <v>115000</v>
      </c>
      <c r="I25" s="26"/>
      <c r="J25" s="26">
        <v>115000</v>
      </c>
      <c r="K25" s="28"/>
      <c r="L25" s="40"/>
    </row>
    <row r="26" s="1" customFormat="1" ht="28" customHeight="1" spans="1:12">
      <c r="A26" s="25" t="s">
        <v>340</v>
      </c>
      <c r="B26" s="25" t="s">
        <v>579</v>
      </c>
      <c r="C26" s="25" t="s">
        <v>47</v>
      </c>
      <c r="D26" s="25" t="s">
        <v>169</v>
      </c>
      <c r="E26" s="25" t="s">
        <v>170</v>
      </c>
      <c r="F26" s="25" t="s">
        <v>281</v>
      </c>
      <c r="G26" s="25" t="s">
        <v>282</v>
      </c>
      <c r="H26" s="26">
        <v>115000</v>
      </c>
      <c r="I26" s="26"/>
      <c r="J26" s="26">
        <v>115000</v>
      </c>
      <c r="K26" s="28"/>
      <c r="L26" s="40"/>
    </row>
    <row r="27" s="1" customFormat="1" ht="28" customHeight="1" spans="1:12">
      <c r="A27" s="36" t="s">
        <v>511</v>
      </c>
      <c r="B27" s="39"/>
      <c r="C27" s="39"/>
      <c r="D27" s="39"/>
      <c r="E27" s="39"/>
      <c r="F27" s="39"/>
      <c r="G27" s="39"/>
      <c r="H27" s="26">
        <v>59231100</v>
      </c>
      <c r="I27" s="26">
        <v>59116100</v>
      </c>
      <c r="J27" s="26">
        <v>115000</v>
      </c>
      <c r="K27" s="43"/>
      <c r="L27" s="40"/>
    </row>
  </sheetData>
  <mergeCells count="15">
    <mergeCell ref="A2:K2"/>
    <mergeCell ref="A3:G3"/>
    <mergeCell ref="I4:K4"/>
    <mergeCell ref="A27:G2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196527777777778" right="0.196527777777778" top="0.786805555555556" bottom="0.196527777777778" header="0.5" footer="0.5"/>
  <pageSetup paperSize="9" scale="8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showZeros="0" workbookViewId="0">
      <selection activeCell="I17" sqref="I17"/>
    </sheetView>
  </sheetViews>
  <sheetFormatPr defaultColWidth="9.14285714285714" defaultRowHeight="14.25" customHeight="1" outlineLevelCol="6"/>
  <cols>
    <col min="1" max="1" width="15.8571428571429" customWidth="1"/>
    <col min="2" max="2" width="20.047619047619" customWidth="1"/>
    <col min="3" max="3" width="29.1428571428571" customWidth="1"/>
    <col min="4" max="4" width="11.7142857142857" customWidth="1"/>
    <col min="5" max="7" width="23.7142857142857" customWidth="1"/>
  </cols>
  <sheetData>
    <row r="1" s="1" customFormat="1" ht="28" customHeight="1" spans="1:7">
      <c r="A1" s="4"/>
      <c r="B1" s="4"/>
      <c r="C1" s="4"/>
      <c r="D1" s="5"/>
      <c r="E1" s="6"/>
      <c r="F1" s="6"/>
      <c r="G1" s="7" t="s">
        <v>580</v>
      </c>
    </row>
    <row r="2" s="2" customFormat="1" ht="42" customHeight="1" spans="1:7">
      <c r="A2" s="8" t="s">
        <v>581</v>
      </c>
      <c r="B2" s="8"/>
      <c r="C2" s="8"/>
      <c r="D2" s="8"/>
      <c r="E2" s="8"/>
      <c r="F2" s="8"/>
      <c r="G2" s="8"/>
    </row>
    <row r="3" s="3" customFormat="1" ht="28" customHeight="1" spans="1:7">
      <c r="A3" s="9" t="str">
        <f>"单位名称："&amp;"盈江县民政局"</f>
        <v>单位名称：盈江县民政局</v>
      </c>
      <c r="B3" s="10"/>
      <c r="C3" s="10"/>
      <c r="D3" s="10"/>
      <c r="E3" s="11"/>
      <c r="F3" s="11"/>
      <c r="G3" s="12" t="s">
        <v>29</v>
      </c>
    </row>
    <row r="4" s="1" customFormat="1" ht="28" customHeight="1" spans="1:7">
      <c r="A4" s="13" t="s">
        <v>334</v>
      </c>
      <c r="B4" s="13" t="s">
        <v>333</v>
      </c>
      <c r="C4" s="13" t="s">
        <v>201</v>
      </c>
      <c r="D4" s="14" t="s">
        <v>582</v>
      </c>
      <c r="E4" s="15" t="s">
        <v>36</v>
      </c>
      <c r="F4" s="16"/>
      <c r="G4" s="17"/>
    </row>
    <row r="5" s="1" customFormat="1" ht="28" customHeight="1" spans="1:7">
      <c r="A5" s="18"/>
      <c r="B5" s="18"/>
      <c r="C5" s="18"/>
      <c r="D5" s="19"/>
      <c r="E5" s="14" t="str">
        <f>"2025"&amp;"年"</f>
        <v>2025年</v>
      </c>
      <c r="F5" s="14" t="str">
        <f>"2025"+1&amp;"年"</f>
        <v>2026年</v>
      </c>
      <c r="G5" s="14" t="str">
        <f>"2025"+2&amp;"年"</f>
        <v>2027年</v>
      </c>
    </row>
    <row r="6" s="1" customFormat="1" ht="28" customHeight="1" spans="1:7">
      <c r="A6" s="20"/>
      <c r="B6" s="20"/>
      <c r="C6" s="20"/>
      <c r="D6" s="21"/>
      <c r="E6" s="21" t="s">
        <v>35</v>
      </c>
      <c r="F6" s="21" t="s">
        <v>35</v>
      </c>
      <c r="G6" s="21" t="s">
        <v>35</v>
      </c>
    </row>
    <row r="7" s="1" customFormat="1" ht="28" customHeight="1" spans="1:7">
      <c r="A7" s="22">
        <v>1</v>
      </c>
      <c r="B7" s="22">
        <v>2</v>
      </c>
      <c r="C7" s="22">
        <v>3</v>
      </c>
      <c r="D7" s="23">
        <v>4</v>
      </c>
      <c r="E7" s="22">
        <v>5</v>
      </c>
      <c r="F7" s="22">
        <v>6</v>
      </c>
      <c r="G7" s="22">
        <v>7</v>
      </c>
    </row>
    <row r="8" s="1" customFormat="1" ht="28" customHeight="1" spans="1:7">
      <c r="A8" s="24" t="s">
        <v>47</v>
      </c>
      <c r="B8" s="25"/>
      <c r="C8" s="25"/>
      <c r="D8" s="25"/>
      <c r="E8" s="26">
        <v>4742000</v>
      </c>
      <c r="F8" s="26"/>
      <c r="G8" s="26"/>
    </row>
    <row r="9" s="1" customFormat="1" ht="28" customHeight="1" spans="1:7">
      <c r="A9" s="27"/>
      <c r="B9" s="25" t="s">
        <v>583</v>
      </c>
      <c r="C9" s="25" t="s">
        <v>328</v>
      </c>
      <c r="D9" s="25" t="s">
        <v>584</v>
      </c>
      <c r="E9" s="26">
        <v>5200</v>
      </c>
      <c r="F9" s="26"/>
      <c r="G9" s="26"/>
    </row>
    <row r="10" s="1" customFormat="1" ht="28" customHeight="1" spans="1:7">
      <c r="A10" s="28"/>
      <c r="B10" s="25" t="s">
        <v>583</v>
      </c>
      <c r="C10" s="25" t="s">
        <v>330</v>
      </c>
      <c r="D10" s="25" t="s">
        <v>584</v>
      </c>
      <c r="E10" s="26">
        <v>3000</v>
      </c>
      <c r="F10" s="26"/>
      <c r="G10" s="26"/>
    </row>
    <row r="11" s="1" customFormat="1" ht="28" customHeight="1" spans="1:7">
      <c r="A11" s="28"/>
      <c r="B11" s="25" t="s">
        <v>585</v>
      </c>
      <c r="C11" s="25" t="s">
        <v>363</v>
      </c>
      <c r="D11" s="25" t="s">
        <v>584</v>
      </c>
      <c r="E11" s="26">
        <v>400000</v>
      </c>
      <c r="F11" s="26"/>
      <c r="G11" s="26"/>
    </row>
    <row r="12" s="1" customFormat="1" ht="28" customHeight="1" spans="1:7">
      <c r="A12" s="28"/>
      <c r="B12" s="25" t="s">
        <v>585</v>
      </c>
      <c r="C12" s="25" t="s">
        <v>355</v>
      </c>
      <c r="D12" s="25" t="s">
        <v>584</v>
      </c>
      <c r="E12" s="26">
        <v>150000</v>
      </c>
      <c r="F12" s="26"/>
      <c r="G12" s="26"/>
    </row>
    <row r="13" s="1" customFormat="1" ht="28" customHeight="1" spans="1:7">
      <c r="A13" s="28"/>
      <c r="B13" s="25" t="s">
        <v>585</v>
      </c>
      <c r="C13" s="25" t="s">
        <v>345</v>
      </c>
      <c r="D13" s="25" t="s">
        <v>584</v>
      </c>
      <c r="E13" s="26">
        <v>10000</v>
      </c>
      <c r="F13" s="26"/>
      <c r="G13" s="26"/>
    </row>
    <row r="14" s="1" customFormat="1" ht="28" customHeight="1" spans="1:7">
      <c r="A14" s="28"/>
      <c r="B14" s="25" t="s">
        <v>585</v>
      </c>
      <c r="C14" s="25" t="s">
        <v>342</v>
      </c>
      <c r="D14" s="25" t="s">
        <v>584</v>
      </c>
      <c r="E14" s="26">
        <v>10800</v>
      </c>
      <c r="F14" s="26"/>
      <c r="G14" s="26"/>
    </row>
    <row r="15" s="1" customFormat="1" ht="28" customHeight="1" spans="1:7">
      <c r="A15" s="28"/>
      <c r="B15" s="25" t="s">
        <v>585</v>
      </c>
      <c r="C15" s="25" t="s">
        <v>367</v>
      </c>
      <c r="D15" s="25" t="s">
        <v>584</v>
      </c>
      <c r="E15" s="26">
        <v>50000</v>
      </c>
      <c r="F15" s="26"/>
      <c r="G15" s="26"/>
    </row>
    <row r="16" s="1" customFormat="1" ht="28" customHeight="1" spans="1:7">
      <c r="A16" s="28"/>
      <c r="B16" s="25" t="s">
        <v>586</v>
      </c>
      <c r="C16" s="25" t="s">
        <v>349</v>
      </c>
      <c r="D16" s="25" t="s">
        <v>584</v>
      </c>
      <c r="E16" s="26">
        <v>118000</v>
      </c>
      <c r="F16" s="26"/>
      <c r="G16" s="26"/>
    </row>
    <row r="17" s="1" customFormat="1" ht="28" customHeight="1" spans="1:7">
      <c r="A17" s="28"/>
      <c r="B17" s="25" t="s">
        <v>586</v>
      </c>
      <c r="C17" s="25" t="s">
        <v>351</v>
      </c>
      <c r="D17" s="25" t="s">
        <v>584</v>
      </c>
      <c r="E17" s="26">
        <v>3500000</v>
      </c>
      <c r="F17" s="26"/>
      <c r="G17" s="26"/>
    </row>
    <row r="18" s="1" customFormat="1" ht="28" customHeight="1" spans="1:7">
      <c r="A18" s="28"/>
      <c r="B18" s="25" t="s">
        <v>586</v>
      </c>
      <c r="C18" s="25" t="s">
        <v>339</v>
      </c>
      <c r="D18" s="25" t="s">
        <v>584</v>
      </c>
      <c r="E18" s="26">
        <v>200000</v>
      </c>
      <c r="F18" s="26"/>
      <c r="G18" s="26"/>
    </row>
    <row r="19" s="1" customFormat="1" ht="28" customHeight="1" spans="1:7">
      <c r="A19" s="28"/>
      <c r="B19" s="25" t="s">
        <v>586</v>
      </c>
      <c r="C19" s="25" t="s">
        <v>361</v>
      </c>
      <c r="D19" s="25" t="s">
        <v>584</v>
      </c>
      <c r="E19" s="26">
        <v>145000</v>
      </c>
      <c r="F19" s="26"/>
      <c r="G19" s="26"/>
    </row>
    <row r="20" s="1" customFormat="1" ht="28" customHeight="1" spans="1:7">
      <c r="A20" s="28"/>
      <c r="B20" s="25" t="s">
        <v>586</v>
      </c>
      <c r="C20" s="25" t="s">
        <v>347</v>
      </c>
      <c r="D20" s="25" t="s">
        <v>584</v>
      </c>
      <c r="E20" s="26">
        <v>150000</v>
      </c>
      <c r="F20" s="26"/>
      <c r="G20" s="26"/>
    </row>
    <row r="21" s="1" customFormat="1" ht="28" customHeight="1" spans="1:7">
      <c r="A21" s="29" t="s">
        <v>32</v>
      </c>
      <c r="B21" s="30" t="s">
        <v>553</v>
      </c>
      <c r="C21" s="30"/>
      <c r="D21" s="31"/>
      <c r="E21" s="26">
        <v>4742000</v>
      </c>
      <c r="F21" s="26"/>
      <c r="G21" s="26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196527777777778" right="0.196527777777778" top="0.786805555555556" bottom="0.196527777777778" header="0.5" footer="0.5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H26" sqref="H26"/>
    </sheetView>
  </sheetViews>
  <sheetFormatPr defaultColWidth="9.14285714285714" defaultRowHeight="12" customHeight="1"/>
  <cols>
    <col min="1" max="1" width="9.71428571428571" customWidth="1"/>
    <col min="2" max="2" width="12.4285714285714" customWidth="1"/>
    <col min="3" max="5" width="15.5714285714286" customWidth="1"/>
    <col min="6" max="8" width="11.5714285714286" customWidth="1"/>
    <col min="9" max="14" width="11.7142857142857" customWidth="1"/>
    <col min="15" max="19" width="9.14285714285714" customWidth="1"/>
  </cols>
  <sheetData>
    <row r="1" s="1" customFormat="1" ht="28" customHeight="1" spans="1:17">
      <c r="A1" s="3"/>
      <c r="B1" s="4"/>
      <c r="C1" s="4"/>
      <c r="D1" s="4"/>
      <c r="E1" s="4"/>
      <c r="F1" s="4"/>
      <c r="G1" s="4"/>
      <c r="H1" s="4"/>
      <c r="J1" s="4"/>
      <c r="K1" s="4"/>
      <c r="L1" s="4"/>
      <c r="M1" s="4"/>
      <c r="N1" s="4"/>
      <c r="O1" s="4"/>
      <c r="P1" s="45" t="s">
        <v>27</v>
      </c>
      <c r="Q1" s="45" t="s">
        <v>27</v>
      </c>
    </row>
    <row r="2" s="142" customFormat="1" ht="42" customHeight="1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149" customFormat="1" ht="28" customHeight="1" spans="1:17">
      <c r="A3" s="35" t="str">
        <f>"单位名称："&amp;"盈江县民政局"</f>
        <v>单位名称：盈江县民政局</v>
      </c>
      <c r="B3" s="3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5" t="s">
        <v>29</v>
      </c>
      <c r="Q3" s="45"/>
    </row>
    <row r="4" s="1" customFormat="1" ht="28" customHeight="1" spans="1:19">
      <c r="A4" s="14" t="s">
        <v>30</v>
      </c>
      <c r="B4" s="14" t="s">
        <v>31</v>
      </c>
      <c r="C4" s="14" t="s">
        <v>32</v>
      </c>
      <c r="D4" s="48" t="s">
        <v>33</v>
      </c>
      <c r="E4" s="49"/>
      <c r="F4" s="49"/>
      <c r="G4" s="49"/>
      <c r="H4" s="49"/>
      <c r="I4" s="16"/>
      <c r="J4" s="49"/>
      <c r="K4" s="49"/>
      <c r="L4" s="49"/>
      <c r="M4" s="49"/>
      <c r="N4" s="50"/>
      <c r="O4" s="48" t="s">
        <v>34</v>
      </c>
      <c r="P4" s="49"/>
      <c r="Q4" s="49"/>
      <c r="R4" s="49"/>
      <c r="S4" s="50"/>
    </row>
    <row r="5" s="1" customFormat="1" ht="28" customHeight="1" spans="1:19">
      <c r="A5" s="19"/>
      <c r="B5" s="19"/>
      <c r="C5" s="19"/>
      <c r="D5" s="19" t="s">
        <v>35</v>
      </c>
      <c r="E5" s="19" t="s">
        <v>36</v>
      </c>
      <c r="F5" s="19" t="s">
        <v>37</v>
      </c>
      <c r="G5" s="19" t="s">
        <v>38</v>
      </c>
      <c r="H5" s="14" t="s">
        <v>39</v>
      </c>
      <c r="I5" s="154" t="s">
        <v>40</v>
      </c>
      <c r="J5" s="154"/>
      <c r="K5" s="154"/>
      <c r="L5" s="154"/>
      <c r="M5" s="154"/>
      <c r="N5" s="154"/>
      <c r="O5" s="14" t="s">
        <v>35</v>
      </c>
      <c r="P5" s="14" t="s">
        <v>36</v>
      </c>
      <c r="Q5" s="14" t="s">
        <v>37</v>
      </c>
      <c r="R5" s="14" t="s">
        <v>38</v>
      </c>
      <c r="S5" s="14" t="s">
        <v>41</v>
      </c>
    </row>
    <row r="6" s="1" customFormat="1" ht="28" customHeight="1" spans="1:19">
      <c r="A6" s="63"/>
      <c r="B6" s="63"/>
      <c r="C6" s="63"/>
      <c r="D6" s="64"/>
      <c r="E6" s="64"/>
      <c r="F6" s="64"/>
      <c r="G6" s="63"/>
      <c r="H6" s="63"/>
      <c r="I6" s="22" t="s">
        <v>35</v>
      </c>
      <c r="J6" s="36" t="s">
        <v>42</v>
      </c>
      <c r="K6" s="36" t="s">
        <v>43</v>
      </c>
      <c r="L6" s="13" t="s">
        <v>44</v>
      </c>
      <c r="M6" s="13" t="s">
        <v>45</v>
      </c>
      <c r="N6" s="13" t="s">
        <v>46</v>
      </c>
      <c r="O6" s="64"/>
      <c r="P6" s="64"/>
      <c r="Q6" s="64"/>
      <c r="R6" s="64"/>
      <c r="S6" s="64"/>
    </row>
    <row r="7" s="1" customFormat="1" ht="28" customHeight="1" spans="1:1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3">
        <v>19</v>
      </c>
    </row>
    <row r="8" s="1" customFormat="1" ht="28" customHeight="1" spans="1:19">
      <c r="A8" s="150">
        <v>118001</v>
      </c>
      <c r="B8" s="151" t="s">
        <v>47</v>
      </c>
      <c r="C8" s="26">
        <v>21881133.58</v>
      </c>
      <c r="D8" s="26">
        <v>21881133.58</v>
      </c>
      <c r="E8" s="26">
        <v>21880133.58</v>
      </c>
      <c r="F8" s="26"/>
      <c r="G8" s="26"/>
      <c r="H8" s="26"/>
      <c r="I8" s="26">
        <v>1000</v>
      </c>
      <c r="J8" s="26"/>
      <c r="K8" s="26"/>
      <c r="L8" s="26"/>
      <c r="M8" s="26"/>
      <c r="N8" s="26">
        <v>1000</v>
      </c>
      <c r="O8" s="26"/>
      <c r="P8" s="26"/>
      <c r="Q8" s="26"/>
      <c r="R8" s="26"/>
      <c r="S8" s="26"/>
    </row>
    <row r="9" s="1" customFormat="1" ht="28" customHeight="1" spans="1:19">
      <c r="A9" s="15" t="s">
        <v>32</v>
      </c>
      <c r="B9" s="152"/>
      <c r="C9" s="153">
        <v>21881133.58</v>
      </c>
      <c r="D9" s="153">
        <v>21881133.58</v>
      </c>
      <c r="E9" s="153">
        <v>21880133.58</v>
      </c>
      <c r="F9" s="153"/>
      <c r="G9" s="153"/>
      <c r="H9" s="153"/>
      <c r="I9" s="153">
        <v>1000</v>
      </c>
      <c r="J9" s="153"/>
      <c r="K9" s="153"/>
      <c r="L9" s="153"/>
      <c r="M9" s="153"/>
      <c r="N9" s="153">
        <v>1000</v>
      </c>
      <c r="O9" s="153"/>
      <c r="P9" s="153"/>
      <c r="Q9" s="153"/>
      <c r="R9" s="153"/>
      <c r="S9" s="15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196527777777778" right="0.196527777777778" top="0.786805555555556" bottom="0.196527777777778" header="0.5" footer="0.5"/>
  <pageSetup paperSize="9" scale="6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6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12.2857142857143" customWidth="1"/>
    <col min="2" max="2" width="23.8571428571429" customWidth="1"/>
    <col min="3" max="6" width="14.4761904761905" customWidth="1"/>
    <col min="7" max="15" width="12" customWidth="1"/>
  </cols>
  <sheetData>
    <row r="1" s="1" customFormat="1" ht="28" customHeight="1" spans="1:1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45" t="s">
        <v>48</v>
      </c>
      <c r="O1" s="45"/>
    </row>
    <row r="2" s="142" customFormat="1" ht="42" customHeight="1" spans="1:15">
      <c r="A2" s="144" t="s">
        <v>49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="1" customFormat="1" ht="28" customHeight="1" spans="1:15">
      <c r="A3" s="35" t="str">
        <f>"单位名称："&amp;"盈江县民政局"</f>
        <v>单位名称：盈江县民政局</v>
      </c>
      <c r="B3" s="35"/>
      <c r="C3" s="35"/>
      <c r="D3" s="35"/>
      <c r="E3" s="35"/>
      <c r="F3" s="35"/>
      <c r="G3" s="143"/>
      <c r="H3" s="143"/>
      <c r="I3" s="143"/>
      <c r="J3" s="143"/>
      <c r="K3" s="143"/>
      <c r="L3" s="143"/>
      <c r="M3" s="143"/>
      <c r="N3" s="45" t="s">
        <v>2</v>
      </c>
      <c r="O3" s="45"/>
    </row>
    <row r="4" s="1" customFormat="1" ht="28" customHeight="1" spans="1:15">
      <c r="A4" s="145" t="s">
        <v>50</v>
      </c>
      <c r="B4" s="145" t="s">
        <v>51</v>
      </c>
      <c r="C4" s="145" t="s">
        <v>32</v>
      </c>
      <c r="D4" s="145" t="s">
        <v>36</v>
      </c>
      <c r="E4" s="145"/>
      <c r="F4" s="145"/>
      <c r="G4" s="145" t="s">
        <v>37</v>
      </c>
      <c r="H4" s="145" t="s">
        <v>38</v>
      </c>
      <c r="I4" s="145" t="s">
        <v>52</v>
      </c>
      <c r="J4" s="145" t="s">
        <v>53</v>
      </c>
      <c r="K4" s="145"/>
      <c r="L4" s="145"/>
      <c r="M4" s="145"/>
      <c r="N4" s="145"/>
      <c r="O4" s="145"/>
    </row>
    <row r="5" s="1" customFormat="1" ht="28" customHeight="1" spans="1:15">
      <c r="A5" s="145"/>
      <c r="B5" s="145"/>
      <c r="C5" s="145"/>
      <c r="D5" s="145" t="s">
        <v>35</v>
      </c>
      <c r="E5" s="145" t="s">
        <v>54</v>
      </c>
      <c r="F5" s="145" t="s">
        <v>55</v>
      </c>
      <c r="G5" s="145"/>
      <c r="H5" s="145"/>
      <c r="I5" s="145"/>
      <c r="J5" s="145" t="s">
        <v>35</v>
      </c>
      <c r="K5" s="145" t="s">
        <v>56</v>
      </c>
      <c r="L5" s="145" t="s">
        <v>57</v>
      </c>
      <c r="M5" s="145" t="s">
        <v>58</v>
      </c>
      <c r="N5" s="145" t="s">
        <v>59</v>
      </c>
      <c r="O5" s="145" t="s">
        <v>60</v>
      </c>
    </row>
    <row r="6" s="1" customFormat="1" ht="28" customHeight="1" spans="1:15">
      <c r="A6" s="22" t="s">
        <v>61</v>
      </c>
      <c r="B6" s="22" t="s">
        <v>62</v>
      </c>
      <c r="C6" s="22" t="s">
        <v>63</v>
      </c>
      <c r="D6" s="22" t="s">
        <v>64</v>
      </c>
      <c r="E6" s="22" t="s">
        <v>65</v>
      </c>
      <c r="F6" s="22" t="s">
        <v>66</v>
      </c>
      <c r="G6" s="22" t="s">
        <v>67</v>
      </c>
      <c r="H6" s="22" t="s">
        <v>68</v>
      </c>
      <c r="I6" s="22" t="s">
        <v>69</v>
      </c>
      <c r="J6" s="22" t="s">
        <v>70</v>
      </c>
      <c r="K6" s="22" t="s">
        <v>71</v>
      </c>
      <c r="L6" s="22" t="s">
        <v>72</v>
      </c>
      <c r="M6" s="22" t="s">
        <v>73</v>
      </c>
      <c r="N6" s="22" t="s">
        <v>74</v>
      </c>
      <c r="O6" s="22" t="s">
        <v>75</v>
      </c>
    </row>
    <row r="7" s="1" customFormat="1" ht="28" customHeight="1" spans="1:15">
      <c r="A7" s="146" t="s">
        <v>76</v>
      </c>
      <c r="B7" s="146" t="s">
        <v>77</v>
      </c>
      <c r="C7" s="122">
        <v>8400</v>
      </c>
      <c r="D7" s="122">
        <v>8400</v>
      </c>
      <c r="E7" s="122">
        <v>8400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="1" customFormat="1" ht="28" customHeight="1" spans="1:15">
      <c r="A8" s="147" t="s">
        <v>78</v>
      </c>
      <c r="B8" s="147" t="s">
        <v>79</v>
      </c>
      <c r="C8" s="122">
        <v>8400</v>
      </c>
      <c r="D8" s="122">
        <v>8400</v>
      </c>
      <c r="E8" s="122">
        <v>8400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="1" customFormat="1" ht="28" customHeight="1" spans="1:15">
      <c r="A9" s="148" t="s">
        <v>80</v>
      </c>
      <c r="B9" s="148" t="s">
        <v>81</v>
      </c>
      <c r="C9" s="122">
        <v>8400</v>
      </c>
      <c r="D9" s="122">
        <v>8400</v>
      </c>
      <c r="E9" s="122">
        <v>8400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="1" customFormat="1" ht="28" customHeight="1" spans="1:15">
      <c r="A10" s="146" t="s">
        <v>82</v>
      </c>
      <c r="B10" s="146" t="s">
        <v>83</v>
      </c>
      <c r="C10" s="122">
        <v>20997388.76</v>
      </c>
      <c r="D10" s="122">
        <v>20996388.76</v>
      </c>
      <c r="E10" s="122">
        <v>16262588.76</v>
      </c>
      <c r="F10" s="122">
        <v>4733800</v>
      </c>
      <c r="G10" s="122"/>
      <c r="H10" s="122"/>
      <c r="I10" s="122"/>
      <c r="J10" s="122">
        <v>1000</v>
      </c>
      <c r="K10" s="122"/>
      <c r="L10" s="122"/>
      <c r="M10" s="122"/>
      <c r="N10" s="122"/>
      <c r="O10" s="122">
        <v>1000</v>
      </c>
    </row>
    <row r="11" s="1" customFormat="1" ht="28" customHeight="1" spans="1:15">
      <c r="A11" s="147" t="s">
        <v>84</v>
      </c>
      <c r="B11" s="147" t="s">
        <v>85</v>
      </c>
      <c r="C11" s="122">
        <v>6464534.12</v>
      </c>
      <c r="D11" s="122">
        <v>6463534.12</v>
      </c>
      <c r="E11" s="122">
        <v>6129734.12</v>
      </c>
      <c r="F11" s="122">
        <v>333800</v>
      </c>
      <c r="G11" s="122"/>
      <c r="H11" s="122"/>
      <c r="I11" s="122"/>
      <c r="J11" s="122">
        <v>1000</v>
      </c>
      <c r="K11" s="122"/>
      <c r="L11" s="122"/>
      <c r="M11" s="122"/>
      <c r="N11" s="122"/>
      <c r="O11" s="122">
        <v>1000</v>
      </c>
    </row>
    <row r="12" s="1" customFormat="1" ht="28" customHeight="1" spans="1:15">
      <c r="A12" s="148" t="s">
        <v>86</v>
      </c>
      <c r="B12" s="148" t="s">
        <v>81</v>
      </c>
      <c r="C12" s="122">
        <v>5853007.12</v>
      </c>
      <c r="D12" s="122">
        <v>5853007.12</v>
      </c>
      <c r="E12" s="122">
        <v>5853007.12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s="1" customFormat="1" ht="28" customHeight="1" spans="1:15">
      <c r="A13" s="148" t="s">
        <v>87</v>
      </c>
      <c r="B13" s="148" t="s">
        <v>88</v>
      </c>
      <c r="C13" s="122">
        <v>9200</v>
      </c>
      <c r="D13" s="122">
        <v>8200</v>
      </c>
      <c r="E13" s="122">
        <v>8200</v>
      </c>
      <c r="F13" s="122"/>
      <c r="G13" s="122"/>
      <c r="H13" s="122"/>
      <c r="I13" s="122"/>
      <c r="J13" s="122">
        <v>1000</v>
      </c>
      <c r="K13" s="122"/>
      <c r="L13" s="122"/>
      <c r="M13" s="122"/>
      <c r="N13" s="122"/>
      <c r="O13" s="122">
        <v>1000</v>
      </c>
    </row>
    <row r="14" s="1" customFormat="1" ht="28" customHeight="1" spans="1:15">
      <c r="A14" s="148" t="s">
        <v>89</v>
      </c>
      <c r="B14" s="148" t="s">
        <v>90</v>
      </c>
      <c r="C14" s="122">
        <v>145000</v>
      </c>
      <c r="D14" s="122">
        <v>145000</v>
      </c>
      <c r="E14" s="122"/>
      <c r="F14" s="122">
        <v>145000</v>
      </c>
      <c r="G14" s="122"/>
      <c r="H14" s="122"/>
      <c r="I14" s="122"/>
      <c r="J14" s="122"/>
      <c r="K14" s="122"/>
      <c r="L14" s="122"/>
      <c r="M14" s="122"/>
      <c r="N14" s="122"/>
      <c r="O14" s="122"/>
    </row>
    <row r="15" s="1" customFormat="1" ht="28" customHeight="1" spans="1:15">
      <c r="A15" s="148" t="s">
        <v>91</v>
      </c>
      <c r="B15" s="148" t="s">
        <v>92</v>
      </c>
      <c r="C15" s="122">
        <v>457327</v>
      </c>
      <c r="D15" s="122">
        <v>457327</v>
      </c>
      <c r="E15" s="122">
        <v>268527</v>
      </c>
      <c r="F15" s="122">
        <v>188800</v>
      </c>
      <c r="G15" s="122"/>
      <c r="H15" s="122"/>
      <c r="I15" s="122"/>
      <c r="J15" s="122"/>
      <c r="K15" s="122"/>
      <c r="L15" s="122"/>
      <c r="M15" s="122"/>
      <c r="N15" s="122"/>
      <c r="O15" s="122"/>
    </row>
    <row r="16" s="1" customFormat="1" ht="28" customHeight="1" spans="1:15">
      <c r="A16" s="147" t="s">
        <v>93</v>
      </c>
      <c r="B16" s="147" t="s">
        <v>94</v>
      </c>
      <c r="C16" s="122">
        <v>911629.46</v>
      </c>
      <c r="D16" s="122">
        <v>911629.46</v>
      </c>
      <c r="E16" s="122">
        <v>911629.46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s="1" customFormat="1" ht="28" customHeight="1" spans="1:15">
      <c r="A17" s="148" t="s">
        <v>95</v>
      </c>
      <c r="B17" s="148" t="s">
        <v>96</v>
      </c>
      <c r="C17" s="122">
        <v>18000</v>
      </c>
      <c r="D17" s="122">
        <v>18000</v>
      </c>
      <c r="E17" s="122">
        <v>18000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="1" customFormat="1" ht="28" customHeight="1" spans="1:15">
      <c r="A18" s="148" t="s">
        <v>97</v>
      </c>
      <c r="B18" s="148" t="s">
        <v>98</v>
      </c>
      <c r="C18" s="122">
        <v>1000</v>
      </c>
      <c r="D18" s="122">
        <v>1000</v>
      </c>
      <c r="E18" s="122">
        <v>1000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="1" customFormat="1" ht="28" customHeight="1" spans="1:15">
      <c r="A19" s="148" t="s">
        <v>99</v>
      </c>
      <c r="B19" s="148" t="s">
        <v>100</v>
      </c>
      <c r="C19" s="122">
        <v>714741.38</v>
      </c>
      <c r="D19" s="122">
        <v>714741.38</v>
      </c>
      <c r="E19" s="122">
        <v>714741.38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="1" customFormat="1" ht="28" customHeight="1" spans="1:15">
      <c r="A20" s="148" t="s">
        <v>101</v>
      </c>
      <c r="B20" s="148" t="s">
        <v>102</v>
      </c>
      <c r="C20" s="122">
        <v>177888.08</v>
      </c>
      <c r="D20" s="122">
        <v>177888.08</v>
      </c>
      <c r="E20" s="122">
        <v>177888.08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s="1" customFormat="1" ht="28" customHeight="1" spans="1:15">
      <c r="A21" s="147" t="s">
        <v>103</v>
      </c>
      <c r="B21" s="147" t="s">
        <v>104</v>
      </c>
      <c r="C21" s="122">
        <v>32024</v>
      </c>
      <c r="D21" s="122">
        <v>32024</v>
      </c>
      <c r="E21" s="122">
        <v>32024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s="1" customFormat="1" ht="28" customHeight="1" spans="1:15">
      <c r="A22" s="148" t="s">
        <v>105</v>
      </c>
      <c r="B22" s="148" t="s">
        <v>106</v>
      </c>
      <c r="C22" s="122">
        <v>32024</v>
      </c>
      <c r="D22" s="122">
        <v>32024</v>
      </c>
      <c r="E22" s="122">
        <v>32024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s="1" customFormat="1" ht="28" customHeight="1" spans="1:15">
      <c r="A23" s="147" t="s">
        <v>107</v>
      </c>
      <c r="B23" s="147" t="s">
        <v>108</v>
      </c>
      <c r="C23" s="122">
        <v>6540721.1</v>
      </c>
      <c r="D23" s="122">
        <v>6540721.1</v>
      </c>
      <c r="E23" s="122">
        <v>2140721.1</v>
      </c>
      <c r="F23" s="122">
        <v>4400000</v>
      </c>
      <c r="G23" s="122"/>
      <c r="H23" s="122"/>
      <c r="I23" s="122"/>
      <c r="J23" s="122"/>
      <c r="K23" s="122"/>
      <c r="L23" s="122"/>
      <c r="M23" s="122"/>
      <c r="N23" s="122"/>
      <c r="O23" s="122"/>
    </row>
    <row r="24" s="1" customFormat="1" ht="28" customHeight="1" spans="1:15">
      <c r="A24" s="148" t="s">
        <v>109</v>
      </c>
      <c r="B24" s="148" t="s">
        <v>110</v>
      </c>
      <c r="C24" s="122">
        <v>145889.1</v>
      </c>
      <c r="D24" s="122">
        <v>145889.1</v>
      </c>
      <c r="E24" s="122">
        <v>145889.1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="1" customFormat="1" ht="28" customHeight="1" spans="1:15">
      <c r="A25" s="148" t="s">
        <v>111</v>
      </c>
      <c r="B25" s="148" t="s">
        <v>112</v>
      </c>
      <c r="C25" s="122">
        <v>1994832</v>
      </c>
      <c r="D25" s="122">
        <v>1994832</v>
      </c>
      <c r="E25" s="122">
        <v>1994832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s="1" customFormat="1" ht="28" customHeight="1" spans="1:15">
      <c r="A26" s="148" t="s">
        <v>113</v>
      </c>
      <c r="B26" s="148" t="s">
        <v>114</v>
      </c>
      <c r="C26" s="122">
        <v>3700000</v>
      </c>
      <c r="D26" s="122">
        <v>3700000</v>
      </c>
      <c r="E26" s="122"/>
      <c r="F26" s="122">
        <v>3700000</v>
      </c>
      <c r="G26" s="122"/>
      <c r="H26" s="122"/>
      <c r="I26" s="122"/>
      <c r="J26" s="122"/>
      <c r="K26" s="122"/>
      <c r="L26" s="122"/>
      <c r="M26" s="122"/>
      <c r="N26" s="122"/>
      <c r="O26" s="122"/>
    </row>
    <row r="27" s="1" customFormat="1" ht="28" customHeight="1" spans="1:15">
      <c r="A27" s="148" t="s">
        <v>115</v>
      </c>
      <c r="B27" s="148" t="s">
        <v>116</v>
      </c>
      <c r="C27" s="122">
        <v>550000</v>
      </c>
      <c r="D27" s="122">
        <v>550000</v>
      </c>
      <c r="E27" s="122"/>
      <c r="F27" s="122">
        <v>550000</v>
      </c>
      <c r="G27" s="122"/>
      <c r="H27" s="122"/>
      <c r="I27" s="122"/>
      <c r="J27" s="122"/>
      <c r="K27" s="122"/>
      <c r="L27" s="122"/>
      <c r="M27" s="122"/>
      <c r="N27" s="122"/>
      <c r="O27" s="122"/>
    </row>
    <row r="28" s="1" customFormat="1" ht="28" customHeight="1" spans="1:15">
      <c r="A28" s="148" t="s">
        <v>117</v>
      </c>
      <c r="B28" s="148" t="s">
        <v>118</v>
      </c>
      <c r="C28" s="122">
        <v>150000</v>
      </c>
      <c r="D28" s="122">
        <v>150000</v>
      </c>
      <c r="E28" s="122"/>
      <c r="F28" s="122">
        <v>150000</v>
      </c>
      <c r="G28" s="122"/>
      <c r="H28" s="122"/>
      <c r="I28" s="122"/>
      <c r="J28" s="122"/>
      <c r="K28" s="122"/>
      <c r="L28" s="122"/>
      <c r="M28" s="122"/>
      <c r="N28" s="122"/>
      <c r="O28" s="122"/>
    </row>
    <row r="29" s="1" customFormat="1" ht="28" customHeight="1" spans="1:15">
      <c r="A29" s="147" t="s">
        <v>119</v>
      </c>
      <c r="B29" s="147" t="s">
        <v>120</v>
      </c>
      <c r="C29" s="122">
        <v>4968000</v>
      </c>
      <c r="D29" s="122">
        <v>4968000</v>
      </c>
      <c r="E29" s="122">
        <v>4968000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s="1" customFormat="1" ht="28" customHeight="1" spans="1:15">
      <c r="A30" s="148" t="s">
        <v>121</v>
      </c>
      <c r="B30" s="148" t="s">
        <v>122</v>
      </c>
      <c r="C30" s="122">
        <v>4968000</v>
      </c>
      <c r="D30" s="122">
        <v>4968000</v>
      </c>
      <c r="E30" s="122">
        <v>4968000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="1" customFormat="1" ht="28" customHeight="1" spans="1:15">
      <c r="A31" s="147" t="s">
        <v>123</v>
      </c>
      <c r="B31" s="147" t="s">
        <v>124</v>
      </c>
      <c r="C31" s="122">
        <v>1309872.06</v>
      </c>
      <c r="D31" s="122">
        <v>1309872.06</v>
      </c>
      <c r="E31" s="122">
        <v>1309872.06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  <row r="32" s="1" customFormat="1" ht="28" customHeight="1" spans="1:15">
      <c r="A32" s="148" t="s">
        <v>125</v>
      </c>
      <c r="B32" s="148" t="s">
        <v>126</v>
      </c>
      <c r="C32" s="122">
        <v>119096.46</v>
      </c>
      <c r="D32" s="122">
        <v>119096.46</v>
      </c>
      <c r="E32" s="122">
        <v>119096.46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="1" customFormat="1" ht="28" customHeight="1" spans="1:15">
      <c r="A33" s="148" t="s">
        <v>127</v>
      </c>
      <c r="B33" s="148" t="s">
        <v>128</v>
      </c>
      <c r="C33" s="122">
        <v>1190775.6</v>
      </c>
      <c r="D33" s="122">
        <v>1190775.6</v>
      </c>
      <c r="E33" s="122">
        <v>1190775.6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="1" customFormat="1" ht="28" customHeight="1" spans="1:15">
      <c r="A34" s="147" t="s">
        <v>129</v>
      </c>
      <c r="B34" s="147" t="s">
        <v>130</v>
      </c>
      <c r="C34" s="122">
        <v>549800</v>
      </c>
      <c r="D34" s="122">
        <v>549800</v>
      </c>
      <c r="E34" s="122">
        <v>549800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="1" customFormat="1" ht="28" customHeight="1" spans="1:15">
      <c r="A35" s="148" t="s">
        <v>131</v>
      </c>
      <c r="B35" s="148" t="s">
        <v>132</v>
      </c>
      <c r="C35" s="122">
        <v>499800</v>
      </c>
      <c r="D35" s="122">
        <v>499800</v>
      </c>
      <c r="E35" s="122">
        <v>499800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="1" customFormat="1" ht="28" customHeight="1" spans="1:15">
      <c r="A36" s="148" t="s">
        <v>133</v>
      </c>
      <c r="B36" s="148" t="s">
        <v>134</v>
      </c>
      <c r="C36" s="122">
        <v>50000</v>
      </c>
      <c r="D36" s="122">
        <v>50000</v>
      </c>
      <c r="E36" s="122">
        <v>50000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="1" customFormat="1" ht="28" customHeight="1" spans="1:15">
      <c r="A37" s="147" t="s">
        <v>135</v>
      </c>
      <c r="B37" s="147" t="s">
        <v>136</v>
      </c>
      <c r="C37" s="122">
        <v>132665.85</v>
      </c>
      <c r="D37" s="122">
        <v>132665.85</v>
      </c>
      <c r="E37" s="122">
        <v>132665.85</v>
      </c>
      <c r="F37" s="122"/>
      <c r="G37" s="122"/>
      <c r="H37" s="122"/>
      <c r="I37" s="122"/>
      <c r="J37" s="122"/>
      <c r="K37" s="122"/>
      <c r="L37" s="122"/>
      <c r="M37" s="122"/>
      <c r="N37" s="122"/>
      <c r="O37" s="122"/>
    </row>
    <row r="38" s="1" customFormat="1" ht="28" customHeight="1" spans="1:15">
      <c r="A38" s="148" t="s">
        <v>137</v>
      </c>
      <c r="B38" s="148" t="s">
        <v>138</v>
      </c>
      <c r="C38" s="122">
        <v>10172.1</v>
      </c>
      <c r="D38" s="122">
        <v>10172.1</v>
      </c>
      <c r="E38" s="122">
        <v>10172.1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="1" customFormat="1" ht="28" customHeight="1" spans="1:15">
      <c r="A39" s="148" t="s">
        <v>139</v>
      </c>
      <c r="B39" s="148" t="s">
        <v>140</v>
      </c>
      <c r="C39" s="122">
        <v>122493.75</v>
      </c>
      <c r="D39" s="122">
        <v>122493.75</v>
      </c>
      <c r="E39" s="122">
        <v>122493.75</v>
      </c>
      <c r="F39" s="122"/>
      <c r="G39" s="122"/>
      <c r="H39" s="122"/>
      <c r="I39" s="122"/>
      <c r="J39" s="122"/>
      <c r="K39" s="122"/>
      <c r="L39" s="122"/>
      <c r="M39" s="122"/>
      <c r="N39" s="122"/>
      <c r="O39" s="122"/>
    </row>
    <row r="40" s="1" customFormat="1" ht="28" customHeight="1" spans="1:15">
      <c r="A40" s="147" t="s">
        <v>141</v>
      </c>
      <c r="B40" s="147" t="s">
        <v>142</v>
      </c>
      <c r="C40" s="122">
        <v>67260</v>
      </c>
      <c r="D40" s="122">
        <v>67260</v>
      </c>
      <c r="E40" s="122">
        <v>67260</v>
      </c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="1" customFormat="1" ht="28" customHeight="1" spans="1:15">
      <c r="A41" s="148" t="s">
        <v>143</v>
      </c>
      <c r="B41" s="148" t="s">
        <v>144</v>
      </c>
      <c r="C41" s="122">
        <v>42240</v>
      </c>
      <c r="D41" s="122">
        <v>42240</v>
      </c>
      <c r="E41" s="122">
        <v>42240</v>
      </c>
      <c r="F41" s="122"/>
      <c r="G41" s="122"/>
      <c r="H41" s="122"/>
      <c r="I41" s="122"/>
      <c r="J41" s="122"/>
      <c r="K41" s="122"/>
      <c r="L41" s="122"/>
      <c r="M41" s="122"/>
      <c r="N41" s="122"/>
      <c r="O41" s="122"/>
    </row>
    <row r="42" s="1" customFormat="1" ht="28" customHeight="1" spans="1:15">
      <c r="A42" s="148" t="s">
        <v>145</v>
      </c>
      <c r="B42" s="148" t="s">
        <v>146</v>
      </c>
      <c r="C42" s="122">
        <v>25020</v>
      </c>
      <c r="D42" s="122">
        <v>25020</v>
      </c>
      <c r="E42" s="122">
        <v>25020</v>
      </c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="1" customFormat="1" ht="28" customHeight="1" spans="1:15">
      <c r="A43" s="147" t="s">
        <v>147</v>
      </c>
      <c r="B43" s="147" t="s">
        <v>148</v>
      </c>
      <c r="C43" s="122">
        <v>20882.17</v>
      </c>
      <c r="D43" s="122">
        <v>20882.17</v>
      </c>
      <c r="E43" s="122">
        <v>20882.17</v>
      </c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="1" customFormat="1" ht="28" customHeight="1" spans="1:15">
      <c r="A44" s="148" t="s">
        <v>149</v>
      </c>
      <c r="B44" s="148" t="s">
        <v>148</v>
      </c>
      <c r="C44" s="122">
        <v>20882.17</v>
      </c>
      <c r="D44" s="122">
        <v>20882.17</v>
      </c>
      <c r="E44" s="122">
        <v>20882.17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="1" customFormat="1" ht="28" customHeight="1" spans="1:15">
      <c r="A45" s="146" t="s">
        <v>150</v>
      </c>
      <c r="B45" s="146" t="s">
        <v>151</v>
      </c>
      <c r="C45" s="122">
        <v>379537.82</v>
      </c>
      <c r="D45" s="122">
        <v>379537.82</v>
      </c>
      <c r="E45" s="122">
        <v>379537.82</v>
      </c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="1" customFormat="1" ht="28" customHeight="1" spans="1:15">
      <c r="A46" s="147" t="s">
        <v>152</v>
      </c>
      <c r="B46" s="147" t="s">
        <v>153</v>
      </c>
      <c r="C46" s="122">
        <v>379537.82</v>
      </c>
      <c r="D46" s="122">
        <v>379537.82</v>
      </c>
      <c r="E46" s="122">
        <v>379537.82</v>
      </c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="1" customFormat="1" ht="28" customHeight="1" spans="1:15">
      <c r="A47" s="148" t="s">
        <v>154</v>
      </c>
      <c r="B47" s="148" t="s">
        <v>155</v>
      </c>
      <c r="C47" s="122">
        <v>352903.55</v>
      </c>
      <c r="D47" s="122">
        <v>352903.55</v>
      </c>
      <c r="E47" s="122">
        <v>352903.55</v>
      </c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="1" customFormat="1" ht="28" customHeight="1" spans="1:15">
      <c r="A48" s="148" t="s">
        <v>156</v>
      </c>
      <c r="B48" s="148" t="s">
        <v>157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</row>
    <row r="49" s="1" customFormat="1" ht="28" customHeight="1" spans="1:15">
      <c r="A49" s="148" t="s">
        <v>158</v>
      </c>
      <c r="B49" s="148" t="s">
        <v>159</v>
      </c>
      <c r="C49" s="122">
        <v>26634.27</v>
      </c>
      <c r="D49" s="122">
        <v>26634.27</v>
      </c>
      <c r="E49" s="122">
        <v>26634.27</v>
      </c>
      <c r="F49" s="122"/>
      <c r="G49" s="122"/>
      <c r="H49" s="122"/>
      <c r="I49" s="122"/>
      <c r="J49" s="122"/>
      <c r="K49" s="122"/>
      <c r="L49" s="122"/>
      <c r="M49" s="122"/>
      <c r="N49" s="122"/>
      <c r="O49" s="122"/>
    </row>
    <row r="50" s="1" customFormat="1" ht="28" customHeight="1" spans="1:15">
      <c r="A50" s="146" t="s">
        <v>160</v>
      </c>
      <c r="B50" s="146" t="s">
        <v>161</v>
      </c>
      <c r="C50" s="122">
        <v>495807</v>
      </c>
      <c r="D50" s="122">
        <v>495807</v>
      </c>
      <c r="E50" s="122">
        <v>495807</v>
      </c>
      <c r="F50" s="122"/>
      <c r="G50" s="122"/>
      <c r="H50" s="122"/>
      <c r="I50" s="122"/>
      <c r="J50" s="122"/>
      <c r="K50" s="122"/>
      <c r="L50" s="122"/>
      <c r="M50" s="122"/>
      <c r="N50" s="122"/>
      <c r="O50" s="122"/>
    </row>
    <row r="51" s="1" customFormat="1" ht="28" customHeight="1" spans="1:15">
      <c r="A51" s="147" t="s">
        <v>162</v>
      </c>
      <c r="B51" s="147" t="s">
        <v>163</v>
      </c>
      <c r="C51" s="122">
        <v>495807</v>
      </c>
      <c r="D51" s="122">
        <v>495807</v>
      </c>
      <c r="E51" s="122">
        <v>495807</v>
      </c>
      <c r="F51" s="122"/>
      <c r="G51" s="122"/>
      <c r="H51" s="122"/>
      <c r="I51" s="122"/>
      <c r="J51" s="122"/>
      <c r="K51" s="122"/>
      <c r="L51" s="122"/>
      <c r="M51" s="122"/>
      <c r="N51" s="122"/>
      <c r="O51" s="122"/>
    </row>
    <row r="52" s="1" customFormat="1" ht="28" customHeight="1" spans="1:15">
      <c r="A52" s="148" t="s">
        <v>164</v>
      </c>
      <c r="B52" s="148" t="s">
        <v>165</v>
      </c>
      <c r="C52" s="122">
        <v>495807</v>
      </c>
      <c r="D52" s="122">
        <v>495807</v>
      </c>
      <c r="E52" s="122">
        <v>495807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="1" customFormat="1" ht="28" customHeight="1" spans="1:15">
      <c r="A53" s="146" t="s">
        <v>166</v>
      </c>
      <c r="B53" s="146" t="s">
        <v>60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="1" customFormat="1" ht="28" customHeight="1" spans="1:15">
      <c r="A54" s="147" t="s">
        <v>167</v>
      </c>
      <c r="B54" s="147" t="s">
        <v>168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</row>
    <row r="55" s="1" customFormat="1" ht="28" customHeight="1" spans="1:15">
      <c r="A55" s="148" t="s">
        <v>169</v>
      </c>
      <c r="B55" s="148" t="s">
        <v>170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</row>
    <row r="56" s="1" customFormat="1" ht="28" customHeight="1" spans="1:15">
      <c r="A56" s="22" t="s">
        <v>32</v>
      </c>
      <c r="B56" s="22"/>
      <c r="C56" s="122">
        <v>21881133.58</v>
      </c>
      <c r="D56" s="122">
        <v>21880133.58</v>
      </c>
      <c r="E56" s="122">
        <v>17146333.58</v>
      </c>
      <c r="F56" s="122">
        <v>4733800</v>
      </c>
      <c r="G56" s="122"/>
      <c r="H56" s="122"/>
      <c r="I56" s="122"/>
      <c r="J56" s="122">
        <v>1000</v>
      </c>
      <c r="K56" s="122"/>
      <c r="L56" s="122"/>
      <c r="M56" s="122"/>
      <c r="N56" s="122"/>
      <c r="O56" s="122">
        <v>1000</v>
      </c>
    </row>
  </sheetData>
  <mergeCells count="13">
    <mergeCell ref="N1:O1"/>
    <mergeCell ref="A2:O2"/>
    <mergeCell ref="A3:F3"/>
    <mergeCell ref="N3:O3"/>
    <mergeCell ref="D4:F4"/>
    <mergeCell ref="J4:O4"/>
    <mergeCell ref="A56:B56"/>
    <mergeCell ref="A4:A5"/>
    <mergeCell ref="B4:B5"/>
    <mergeCell ref="C4:C5"/>
    <mergeCell ref="G4:G5"/>
    <mergeCell ref="H4:H5"/>
    <mergeCell ref="I4:I5"/>
  </mergeCells>
  <pageMargins left="0.196527777777778" right="0.196527777777778" top="0.786805555555556" bottom="0.196527777777778" header="0.5" footer="0.5"/>
  <pageSetup paperSize="9" scale="7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showZeros="0" workbookViewId="0">
      <selection activeCell="D7" sqref="D7"/>
    </sheetView>
  </sheetViews>
  <sheetFormatPr defaultColWidth="9.14285714285714" defaultRowHeight="14.25" customHeight="1" outlineLevelCol="3"/>
  <cols>
    <col min="1" max="4" width="38.4285714285714" customWidth="1"/>
  </cols>
  <sheetData>
    <row r="1" s="1" customFormat="1" ht="28" customHeight="1" spans="1:4">
      <c r="A1" s="3"/>
      <c r="B1" s="3"/>
      <c r="C1" s="3"/>
      <c r="D1" s="45" t="s">
        <v>171</v>
      </c>
    </row>
    <row r="2" s="2" customFormat="1" ht="42" customHeight="1" spans="1:4">
      <c r="A2" s="33" t="s">
        <v>172</v>
      </c>
      <c r="B2" s="33"/>
      <c r="C2" s="33"/>
      <c r="D2" s="33"/>
    </row>
    <row r="3" s="3" customFormat="1" ht="28" customHeight="1" spans="1:4">
      <c r="A3" s="35" t="str">
        <f>"单位名称："&amp;"盈江县民政局"</f>
        <v>单位名称：盈江县民政局</v>
      </c>
      <c r="B3" s="137"/>
      <c r="C3" s="137"/>
      <c r="D3" s="45" t="s">
        <v>2</v>
      </c>
    </row>
    <row r="4" s="1" customFormat="1" ht="28" customHeight="1" spans="1:4">
      <c r="A4" s="15" t="s">
        <v>173</v>
      </c>
      <c r="B4" s="17"/>
      <c r="C4" s="15" t="s">
        <v>174</v>
      </c>
      <c r="D4" s="17"/>
    </row>
    <row r="5" s="1" customFormat="1" ht="28" customHeight="1" spans="1:4">
      <c r="A5" s="61" t="s">
        <v>175</v>
      </c>
      <c r="B5" s="14" t="s">
        <v>6</v>
      </c>
      <c r="C5" s="61" t="s">
        <v>176</v>
      </c>
      <c r="D5" s="14" t="s">
        <v>6</v>
      </c>
    </row>
    <row r="6" s="1" customFormat="1" ht="28" customHeight="1" spans="1:4">
      <c r="A6" s="63"/>
      <c r="B6" s="21"/>
      <c r="C6" s="63"/>
      <c r="D6" s="21"/>
    </row>
    <row r="7" s="1" customFormat="1" ht="28" customHeight="1" spans="1:4">
      <c r="A7" s="138" t="s">
        <v>177</v>
      </c>
      <c r="B7" s="26">
        <v>21880133.58</v>
      </c>
      <c r="C7" s="138" t="s">
        <v>178</v>
      </c>
      <c r="D7" s="26">
        <v>21880133.58</v>
      </c>
    </row>
    <row r="8" s="1" customFormat="1" ht="28" customHeight="1" spans="1:4">
      <c r="A8" s="75" t="s">
        <v>179</v>
      </c>
      <c r="B8" s="26">
        <v>21880133.58</v>
      </c>
      <c r="C8" s="39" t="str">
        <f>"（"&amp;"一"&amp;"）"&amp;"一般公共服务支出"</f>
        <v>（一）一般公共服务支出</v>
      </c>
      <c r="D8" s="26">
        <v>8400</v>
      </c>
    </row>
    <row r="9" s="1" customFormat="1" ht="28" customHeight="1" spans="1:4">
      <c r="A9" s="139" t="s">
        <v>180</v>
      </c>
      <c r="B9" s="26"/>
      <c r="C9" s="39" t="str">
        <f>"（"&amp;"二"&amp;"）"&amp;"社会保障和就业支出"</f>
        <v>（二）社会保障和就业支出</v>
      </c>
      <c r="D9" s="26">
        <v>20996388.76</v>
      </c>
    </row>
    <row r="10" s="1" customFormat="1" ht="28" customHeight="1" spans="1:4">
      <c r="A10" s="139" t="s">
        <v>181</v>
      </c>
      <c r="B10" s="26"/>
      <c r="C10" s="39" t="str">
        <f>"（"&amp;"三"&amp;"）"&amp;"卫生健康支出"</f>
        <v>（三）卫生健康支出</v>
      </c>
      <c r="D10" s="26">
        <v>379537.82</v>
      </c>
    </row>
    <row r="11" s="1" customFormat="1" ht="28" customHeight="1" spans="1:4">
      <c r="A11" s="140" t="s">
        <v>182</v>
      </c>
      <c r="B11" s="26"/>
      <c r="C11" s="39" t="str">
        <f>"（"&amp;"四"&amp;"）"&amp;"住房保障支出"</f>
        <v>（四）住房保障支出</v>
      </c>
      <c r="D11" s="26">
        <v>495807</v>
      </c>
    </row>
    <row r="12" s="1" customFormat="1" ht="28" customHeight="1" spans="1:4">
      <c r="A12" s="139" t="s">
        <v>179</v>
      </c>
      <c r="B12" s="26"/>
      <c r="C12" s="39"/>
      <c r="D12" s="26"/>
    </row>
    <row r="13" s="1" customFormat="1" ht="28" customHeight="1" spans="1:4">
      <c r="A13" s="139" t="s">
        <v>180</v>
      </c>
      <c r="B13" s="26"/>
      <c r="C13" s="39"/>
      <c r="D13" s="26"/>
    </row>
    <row r="14" s="1" customFormat="1" ht="28" customHeight="1" spans="1:4">
      <c r="A14" s="139" t="s">
        <v>181</v>
      </c>
      <c r="B14" s="26"/>
      <c r="C14" s="39"/>
      <c r="D14" s="26"/>
    </row>
    <row r="15" s="1" customFormat="1" ht="28" customHeight="1" spans="1:4">
      <c r="A15" s="39"/>
      <c r="B15" s="26"/>
      <c r="C15" s="138" t="s">
        <v>183</v>
      </c>
      <c r="D15" s="26"/>
    </row>
    <row r="16" s="1" customFormat="1" ht="28" customHeight="1" spans="1:4">
      <c r="A16" s="141" t="s">
        <v>25</v>
      </c>
      <c r="B16" s="26">
        <v>21880133.58</v>
      </c>
      <c r="C16" s="141" t="s">
        <v>26</v>
      </c>
      <c r="D16" s="26">
        <v>21880133.58</v>
      </c>
    </row>
    <row r="19" customHeight="1" spans="2:2">
      <c r="B19" s="123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196527777777778" right="0.196527777777778" top="0.786805555555556" bottom="0.196527777777778" header="0.5" footer="0.5"/>
  <pageSetup paperSize="9" scale="9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2"/>
  <sheetViews>
    <sheetView showZeros="0" workbookViewId="0">
      <selection activeCell="J9" sqref="J9"/>
    </sheetView>
  </sheetViews>
  <sheetFormatPr defaultColWidth="9.14285714285714" defaultRowHeight="14.25" customHeight="1"/>
  <cols>
    <col min="1" max="1" width="14.1428571428571" customWidth="1"/>
    <col min="2" max="2" width="28.5714285714286" customWidth="1"/>
    <col min="3" max="7" width="20.7142857142857" customWidth="1"/>
    <col min="11" max="13" width="20.1428571428571" style="129" customWidth="1"/>
  </cols>
  <sheetData>
    <row r="1" s="1" customFormat="1" ht="28" customHeight="1" spans="1:13">
      <c r="A1" s="107"/>
      <c r="B1" s="107"/>
      <c r="C1" s="107"/>
      <c r="D1" s="107"/>
      <c r="E1" s="107"/>
      <c r="F1" s="107"/>
      <c r="G1" s="111" t="s">
        <v>184</v>
      </c>
      <c r="K1" s="135"/>
      <c r="L1" s="135"/>
      <c r="M1" s="135"/>
    </row>
    <row r="2" s="2" customFormat="1" ht="42" customHeight="1" spans="1:13">
      <c r="A2" s="130" t="s">
        <v>185</v>
      </c>
      <c r="B2" s="130"/>
      <c r="C2" s="130"/>
      <c r="D2" s="130"/>
      <c r="E2" s="130"/>
      <c r="F2" s="130"/>
      <c r="G2" s="130"/>
      <c r="K2" s="135"/>
      <c r="L2" s="135"/>
      <c r="M2" s="135"/>
    </row>
    <row r="3" s="3" customFormat="1" ht="28" customHeight="1" spans="1:13">
      <c r="A3" s="131" t="str">
        <f>"单位名称："&amp;"盈江县民政局"</f>
        <v>单位名称：盈江县民政局</v>
      </c>
      <c r="B3" s="131"/>
      <c r="C3" s="107"/>
      <c r="D3" s="107"/>
      <c r="E3" s="107"/>
      <c r="F3" s="107"/>
      <c r="G3" s="111" t="s">
        <v>2</v>
      </c>
      <c r="K3" s="136"/>
      <c r="L3" s="136"/>
      <c r="M3" s="135"/>
    </row>
    <row r="4" s="1" customFormat="1" ht="28" customHeight="1" spans="1:13">
      <c r="A4" s="132" t="s">
        <v>186</v>
      </c>
      <c r="B4" s="132"/>
      <c r="C4" s="132" t="s">
        <v>32</v>
      </c>
      <c r="D4" s="132" t="s">
        <v>54</v>
      </c>
      <c r="E4" s="132"/>
      <c r="F4" s="132"/>
      <c r="G4" s="132" t="s">
        <v>55</v>
      </c>
      <c r="K4" s="136"/>
      <c r="L4" s="136"/>
      <c r="M4" s="135"/>
    </row>
    <row r="5" s="1" customFormat="1" ht="28" customHeight="1" spans="1:13">
      <c r="A5" s="132" t="s">
        <v>50</v>
      </c>
      <c r="B5" s="132" t="s">
        <v>51</v>
      </c>
      <c r="C5" s="132"/>
      <c r="D5" s="132" t="s">
        <v>35</v>
      </c>
      <c r="E5" s="132" t="s">
        <v>187</v>
      </c>
      <c r="F5" s="132" t="s">
        <v>188</v>
      </c>
      <c r="G5" s="132"/>
      <c r="K5" s="136"/>
      <c r="L5" s="136"/>
      <c r="M5" s="135"/>
    </row>
    <row r="6" s="1" customFormat="1" ht="28" customHeight="1" spans="1:13">
      <c r="A6" s="132" t="s">
        <v>61</v>
      </c>
      <c r="B6" s="132" t="s">
        <v>62</v>
      </c>
      <c r="C6" s="132" t="s">
        <v>63</v>
      </c>
      <c r="D6" s="132" t="s">
        <v>64</v>
      </c>
      <c r="E6" s="132" t="s">
        <v>65</v>
      </c>
      <c r="F6" s="132" t="s">
        <v>66</v>
      </c>
      <c r="G6" s="132" t="s">
        <v>67</v>
      </c>
      <c r="K6" s="136"/>
      <c r="L6" s="135"/>
      <c r="M6" s="136"/>
    </row>
    <row r="7" s="1" customFormat="1" ht="28" customHeight="1" spans="1:13">
      <c r="A7" s="121" t="s">
        <v>76</v>
      </c>
      <c r="B7" s="121" t="s">
        <v>77</v>
      </c>
      <c r="C7" s="122">
        <v>8400</v>
      </c>
      <c r="D7" s="122">
        <v>8400</v>
      </c>
      <c r="E7" s="122">
        <v>8400</v>
      </c>
      <c r="F7" s="122"/>
      <c r="G7" s="122"/>
      <c r="K7" s="136"/>
      <c r="L7" s="136"/>
      <c r="M7" s="136"/>
    </row>
    <row r="8" s="1" customFormat="1" ht="28" customHeight="1" spans="1:13">
      <c r="A8" s="133" t="s">
        <v>78</v>
      </c>
      <c r="B8" s="133" t="s">
        <v>79</v>
      </c>
      <c r="C8" s="122">
        <v>8400</v>
      </c>
      <c r="D8" s="122">
        <v>8400</v>
      </c>
      <c r="E8" s="122">
        <v>8400</v>
      </c>
      <c r="F8" s="122"/>
      <c r="G8" s="122"/>
      <c r="K8" s="136"/>
      <c r="L8" s="136"/>
      <c r="M8" s="135"/>
    </row>
    <row r="9" s="1" customFormat="1" ht="28" customHeight="1" spans="1:13">
      <c r="A9" s="134" t="s">
        <v>80</v>
      </c>
      <c r="B9" s="134" t="s">
        <v>81</v>
      </c>
      <c r="C9" s="122">
        <v>8400</v>
      </c>
      <c r="D9" s="122">
        <v>8400</v>
      </c>
      <c r="E9" s="122">
        <v>8400</v>
      </c>
      <c r="F9" s="122"/>
      <c r="G9" s="122"/>
      <c r="K9" s="136"/>
      <c r="L9" s="136"/>
      <c r="M9" s="135"/>
    </row>
    <row r="10" s="1" customFormat="1" ht="28" customHeight="1" spans="1:13">
      <c r="A10" s="121" t="s">
        <v>82</v>
      </c>
      <c r="B10" s="121" t="s">
        <v>83</v>
      </c>
      <c r="C10" s="122">
        <v>20996388.76</v>
      </c>
      <c r="D10" s="122">
        <v>16262588.76</v>
      </c>
      <c r="E10" s="122">
        <v>15890289.64</v>
      </c>
      <c r="F10" s="122">
        <v>372299.12</v>
      </c>
      <c r="G10" s="122">
        <v>4733800</v>
      </c>
      <c r="K10" s="136"/>
      <c r="L10" s="136"/>
      <c r="M10" s="135"/>
    </row>
    <row r="11" s="1" customFormat="1" ht="28" customHeight="1" spans="1:13">
      <c r="A11" s="133" t="s">
        <v>84</v>
      </c>
      <c r="B11" s="133" t="s">
        <v>85</v>
      </c>
      <c r="C11" s="122">
        <v>6463534.12</v>
      </c>
      <c r="D11" s="122">
        <v>6129734.12</v>
      </c>
      <c r="E11" s="122">
        <v>5768835</v>
      </c>
      <c r="F11" s="122">
        <v>360899.12</v>
      </c>
      <c r="G11" s="122">
        <v>333800</v>
      </c>
      <c r="K11" s="136"/>
      <c r="L11" s="136"/>
      <c r="M11" s="135"/>
    </row>
    <row r="12" s="1" customFormat="1" ht="28" customHeight="1" spans="1:13">
      <c r="A12" s="134" t="s">
        <v>86</v>
      </c>
      <c r="B12" s="134" t="s">
        <v>81</v>
      </c>
      <c r="C12" s="122">
        <v>5853007.12</v>
      </c>
      <c r="D12" s="122">
        <v>5853007.12</v>
      </c>
      <c r="E12" s="122">
        <v>5500308</v>
      </c>
      <c r="F12" s="122">
        <v>352699.12</v>
      </c>
      <c r="G12" s="122"/>
      <c r="K12" s="136"/>
      <c r="L12" s="136"/>
      <c r="M12" s="135"/>
    </row>
    <row r="13" s="1" customFormat="1" ht="28" customHeight="1" spans="1:13">
      <c r="A13" s="134" t="s">
        <v>87</v>
      </c>
      <c r="B13" s="134" t="s">
        <v>88</v>
      </c>
      <c r="C13" s="122">
        <v>8200</v>
      </c>
      <c r="D13" s="122">
        <v>8200</v>
      </c>
      <c r="E13" s="122"/>
      <c r="F13" s="122">
        <v>8200</v>
      </c>
      <c r="G13" s="122"/>
      <c r="K13" s="136"/>
      <c r="L13" s="136"/>
      <c r="M13" s="135"/>
    </row>
    <row r="14" s="1" customFormat="1" ht="28" customHeight="1" spans="1:13">
      <c r="A14" s="134" t="s">
        <v>89</v>
      </c>
      <c r="B14" s="134" t="s">
        <v>90</v>
      </c>
      <c r="C14" s="122">
        <v>145000</v>
      </c>
      <c r="D14" s="122"/>
      <c r="E14" s="122"/>
      <c r="F14" s="122"/>
      <c r="G14" s="122">
        <v>145000</v>
      </c>
      <c r="K14" s="136"/>
      <c r="L14" s="136"/>
      <c r="M14" s="135"/>
    </row>
    <row r="15" s="1" customFormat="1" ht="28" customHeight="1" spans="1:13">
      <c r="A15" s="134" t="s">
        <v>91</v>
      </c>
      <c r="B15" s="134" t="s">
        <v>92</v>
      </c>
      <c r="C15" s="122">
        <v>457327</v>
      </c>
      <c r="D15" s="122">
        <v>268527</v>
      </c>
      <c r="E15" s="122">
        <v>268527</v>
      </c>
      <c r="F15" s="122"/>
      <c r="G15" s="122">
        <v>188800</v>
      </c>
      <c r="K15" s="136"/>
      <c r="L15" s="135"/>
      <c r="M15" s="136"/>
    </row>
    <row r="16" s="1" customFormat="1" ht="28" customHeight="1" spans="1:13">
      <c r="A16" s="133" t="s">
        <v>93</v>
      </c>
      <c r="B16" s="133" t="s">
        <v>94</v>
      </c>
      <c r="C16" s="122">
        <v>911629.46</v>
      </c>
      <c r="D16" s="122">
        <v>911629.46</v>
      </c>
      <c r="E16" s="122">
        <v>900229.46</v>
      </c>
      <c r="F16" s="122">
        <v>11400</v>
      </c>
      <c r="G16" s="122"/>
      <c r="K16" s="136"/>
      <c r="L16" s="135"/>
      <c r="M16" s="136"/>
    </row>
    <row r="17" s="1" customFormat="1" ht="28" customHeight="1" spans="1:13">
      <c r="A17" s="134" t="s">
        <v>95</v>
      </c>
      <c r="B17" s="134" t="s">
        <v>96</v>
      </c>
      <c r="C17" s="122">
        <v>18000</v>
      </c>
      <c r="D17" s="122">
        <v>18000</v>
      </c>
      <c r="E17" s="122">
        <v>7200</v>
      </c>
      <c r="F17" s="122">
        <v>10800</v>
      </c>
      <c r="G17" s="122"/>
      <c r="K17" s="136"/>
      <c r="L17" s="135"/>
      <c r="M17" s="136"/>
    </row>
    <row r="18" s="1" customFormat="1" ht="28" customHeight="1" spans="1:13">
      <c r="A18" s="134" t="s">
        <v>97</v>
      </c>
      <c r="B18" s="134" t="s">
        <v>98</v>
      </c>
      <c r="C18" s="122">
        <v>1000</v>
      </c>
      <c r="D18" s="122">
        <v>1000</v>
      </c>
      <c r="E18" s="122">
        <v>400</v>
      </c>
      <c r="F18" s="122">
        <v>600</v>
      </c>
      <c r="G18" s="122"/>
      <c r="K18" s="136"/>
      <c r="L18" s="136"/>
      <c r="M18" s="135"/>
    </row>
    <row r="19" s="1" customFormat="1" ht="28" customHeight="1" spans="1:13">
      <c r="A19" s="134" t="s">
        <v>99</v>
      </c>
      <c r="B19" s="134" t="s">
        <v>100</v>
      </c>
      <c r="C19" s="122">
        <v>714741.38</v>
      </c>
      <c r="D19" s="122">
        <v>714741.38</v>
      </c>
      <c r="E19" s="122">
        <v>714741.38</v>
      </c>
      <c r="F19" s="122"/>
      <c r="G19" s="122"/>
      <c r="K19" s="136"/>
      <c r="L19" s="136"/>
      <c r="M19" s="135"/>
    </row>
    <row r="20" s="1" customFormat="1" ht="28" customHeight="1" spans="1:13">
      <c r="A20" s="134" t="s">
        <v>101</v>
      </c>
      <c r="B20" s="134" t="s">
        <v>102</v>
      </c>
      <c r="C20" s="122">
        <v>177888.08</v>
      </c>
      <c r="D20" s="122">
        <v>177888.08</v>
      </c>
      <c r="E20" s="122">
        <v>177888.08</v>
      </c>
      <c r="F20" s="122"/>
      <c r="G20" s="122"/>
      <c r="K20" s="136"/>
      <c r="L20" s="136"/>
      <c r="M20" s="135"/>
    </row>
    <row r="21" s="1" customFormat="1" ht="28" customHeight="1" spans="1:13">
      <c r="A21" s="133" t="s">
        <v>103</v>
      </c>
      <c r="B21" s="133" t="s">
        <v>104</v>
      </c>
      <c r="C21" s="122">
        <v>32024</v>
      </c>
      <c r="D21" s="122">
        <v>32024</v>
      </c>
      <c r="E21" s="122">
        <v>32024</v>
      </c>
      <c r="F21" s="122"/>
      <c r="G21" s="122"/>
      <c r="K21" s="136"/>
      <c r="L21" s="136"/>
      <c r="M21" s="135"/>
    </row>
    <row r="22" s="1" customFormat="1" ht="28" customHeight="1" spans="1:13">
      <c r="A22" s="134" t="s">
        <v>105</v>
      </c>
      <c r="B22" s="134" t="s">
        <v>106</v>
      </c>
      <c r="C22" s="122">
        <v>32024</v>
      </c>
      <c r="D22" s="122">
        <v>32024</v>
      </c>
      <c r="E22" s="122">
        <v>32024</v>
      </c>
      <c r="F22" s="122"/>
      <c r="G22" s="122"/>
      <c r="K22" s="136"/>
      <c r="L22" s="136"/>
      <c r="M22" s="135"/>
    </row>
    <row r="23" s="1" customFormat="1" ht="28" customHeight="1" spans="1:13">
      <c r="A23" s="133" t="s">
        <v>107</v>
      </c>
      <c r="B23" s="133" t="s">
        <v>108</v>
      </c>
      <c r="C23" s="122">
        <v>6540721.1</v>
      </c>
      <c r="D23" s="122">
        <v>2140721.1</v>
      </c>
      <c r="E23" s="122">
        <v>2140721.1</v>
      </c>
      <c r="F23" s="122"/>
      <c r="G23" s="122">
        <v>4400000</v>
      </c>
      <c r="K23" s="136"/>
      <c r="L23" s="136"/>
      <c r="M23" s="135"/>
    </row>
    <row r="24" s="1" customFormat="1" ht="28" customHeight="1" spans="1:13">
      <c r="A24" s="134" t="s">
        <v>109</v>
      </c>
      <c r="B24" s="134" t="s">
        <v>110</v>
      </c>
      <c r="C24" s="122">
        <v>145889.1</v>
      </c>
      <c r="D24" s="122">
        <v>145889.1</v>
      </c>
      <c r="E24" s="122">
        <v>145889.1</v>
      </c>
      <c r="F24" s="122"/>
      <c r="G24" s="122"/>
      <c r="K24" s="136"/>
      <c r="L24" s="136"/>
      <c r="M24" s="135"/>
    </row>
    <row r="25" s="1" customFormat="1" ht="28" customHeight="1" spans="1:13">
      <c r="A25" s="134" t="s">
        <v>111</v>
      </c>
      <c r="B25" s="134" t="s">
        <v>112</v>
      </c>
      <c r="C25" s="122">
        <v>1994832</v>
      </c>
      <c r="D25" s="122">
        <v>1994832</v>
      </c>
      <c r="E25" s="122">
        <v>1994832</v>
      </c>
      <c r="F25" s="122"/>
      <c r="G25" s="122"/>
      <c r="K25" s="136"/>
      <c r="L25" s="136"/>
      <c r="M25" s="135"/>
    </row>
    <row r="26" s="1" customFormat="1" ht="28" customHeight="1" spans="1:13">
      <c r="A26" s="134" t="s">
        <v>113</v>
      </c>
      <c r="B26" s="134" t="s">
        <v>114</v>
      </c>
      <c r="C26" s="122">
        <v>3700000</v>
      </c>
      <c r="D26" s="122"/>
      <c r="E26" s="122"/>
      <c r="F26" s="122"/>
      <c r="G26" s="122">
        <v>3700000</v>
      </c>
      <c r="K26" s="136"/>
      <c r="L26" s="136"/>
      <c r="M26" s="135"/>
    </row>
    <row r="27" s="1" customFormat="1" ht="28" customHeight="1" spans="1:13">
      <c r="A27" s="134" t="s">
        <v>115</v>
      </c>
      <c r="B27" s="134" t="s">
        <v>116</v>
      </c>
      <c r="C27" s="122">
        <v>550000</v>
      </c>
      <c r="D27" s="122"/>
      <c r="E27" s="122"/>
      <c r="F27" s="122"/>
      <c r="G27" s="122">
        <v>550000</v>
      </c>
      <c r="K27" s="136"/>
      <c r="L27" s="136"/>
      <c r="M27" s="135"/>
    </row>
    <row r="28" s="1" customFormat="1" ht="28" customHeight="1" spans="1:13">
      <c r="A28" s="134" t="s">
        <v>117</v>
      </c>
      <c r="B28" s="134" t="s">
        <v>118</v>
      </c>
      <c r="C28" s="122">
        <v>150000</v>
      </c>
      <c r="D28" s="122"/>
      <c r="E28" s="122"/>
      <c r="F28" s="122"/>
      <c r="G28" s="122">
        <v>150000</v>
      </c>
      <c r="K28" s="136"/>
      <c r="L28" s="136"/>
      <c r="M28" s="135"/>
    </row>
    <row r="29" s="1" customFormat="1" ht="28" customHeight="1" spans="1:13">
      <c r="A29" s="133" t="s">
        <v>119</v>
      </c>
      <c r="B29" s="133" t="s">
        <v>120</v>
      </c>
      <c r="C29" s="122">
        <v>4968000</v>
      </c>
      <c r="D29" s="122">
        <v>4968000</v>
      </c>
      <c r="E29" s="122">
        <v>4968000</v>
      </c>
      <c r="F29" s="122"/>
      <c r="G29" s="122"/>
      <c r="K29" s="136"/>
      <c r="L29" s="136"/>
      <c r="M29" s="135"/>
    </row>
    <row r="30" s="1" customFormat="1" ht="28" customHeight="1" spans="1:13">
      <c r="A30" s="134" t="s">
        <v>121</v>
      </c>
      <c r="B30" s="134" t="s">
        <v>122</v>
      </c>
      <c r="C30" s="122">
        <v>4968000</v>
      </c>
      <c r="D30" s="122">
        <v>4968000</v>
      </c>
      <c r="E30" s="122">
        <v>4968000</v>
      </c>
      <c r="F30" s="122"/>
      <c r="G30" s="122"/>
      <c r="K30" s="136"/>
      <c r="L30" s="136"/>
      <c r="M30" s="135"/>
    </row>
    <row r="31" s="1" customFormat="1" ht="28" customHeight="1" spans="1:13">
      <c r="A31" s="133" t="s">
        <v>123</v>
      </c>
      <c r="B31" s="133" t="s">
        <v>124</v>
      </c>
      <c r="C31" s="122">
        <v>1309872.06</v>
      </c>
      <c r="D31" s="122">
        <v>1309872.06</v>
      </c>
      <c r="E31" s="122">
        <v>1309872.06</v>
      </c>
      <c r="F31" s="122"/>
      <c r="G31" s="122"/>
      <c r="K31" s="135"/>
      <c r="L31" s="135"/>
      <c r="M31" s="135"/>
    </row>
    <row r="32" s="1" customFormat="1" ht="28" customHeight="1" spans="1:13">
      <c r="A32" s="134" t="s">
        <v>125</v>
      </c>
      <c r="B32" s="134" t="s">
        <v>126</v>
      </c>
      <c r="C32" s="122">
        <v>119096.46</v>
      </c>
      <c r="D32" s="122">
        <v>119096.46</v>
      </c>
      <c r="E32" s="122">
        <v>119096.46</v>
      </c>
      <c r="F32" s="122"/>
      <c r="G32" s="122"/>
      <c r="K32" s="135"/>
      <c r="L32" s="135"/>
      <c r="M32" s="135"/>
    </row>
    <row r="33" s="1" customFormat="1" ht="28" customHeight="1" spans="1:13">
      <c r="A33" s="134" t="s">
        <v>127</v>
      </c>
      <c r="B33" s="134" t="s">
        <v>128</v>
      </c>
      <c r="C33" s="122">
        <v>1190775.6</v>
      </c>
      <c r="D33" s="122">
        <v>1190775.6</v>
      </c>
      <c r="E33" s="122">
        <v>1190775.6</v>
      </c>
      <c r="F33" s="122"/>
      <c r="G33" s="122"/>
      <c r="K33" s="135"/>
      <c r="L33" s="135"/>
      <c r="M33" s="135"/>
    </row>
    <row r="34" s="1" customFormat="1" ht="28" customHeight="1" spans="1:13">
      <c r="A34" s="133" t="s">
        <v>129</v>
      </c>
      <c r="B34" s="133" t="s">
        <v>130</v>
      </c>
      <c r="C34" s="122">
        <v>549800</v>
      </c>
      <c r="D34" s="122">
        <v>549800</v>
      </c>
      <c r="E34" s="122">
        <v>549800</v>
      </c>
      <c r="F34" s="122"/>
      <c r="G34" s="122"/>
      <c r="K34" s="135"/>
      <c r="L34" s="135"/>
      <c r="M34" s="135"/>
    </row>
    <row r="35" s="1" customFormat="1" ht="28" customHeight="1" spans="1:13">
      <c r="A35" s="134" t="s">
        <v>131</v>
      </c>
      <c r="B35" s="134" t="s">
        <v>132</v>
      </c>
      <c r="C35" s="122">
        <v>499800</v>
      </c>
      <c r="D35" s="122">
        <v>499800</v>
      </c>
      <c r="E35" s="122">
        <v>499800</v>
      </c>
      <c r="F35" s="122"/>
      <c r="G35" s="122"/>
      <c r="K35" s="135"/>
      <c r="L35" s="135"/>
      <c r="M35" s="135"/>
    </row>
    <row r="36" s="1" customFormat="1" ht="28" customHeight="1" spans="1:13">
      <c r="A36" s="134" t="s">
        <v>133</v>
      </c>
      <c r="B36" s="134" t="s">
        <v>134</v>
      </c>
      <c r="C36" s="122">
        <v>50000</v>
      </c>
      <c r="D36" s="122">
        <v>50000</v>
      </c>
      <c r="E36" s="122">
        <v>50000</v>
      </c>
      <c r="F36" s="122"/>
      <c r="G36" s="122"/>
      <c r="K36" s="135"/>
      <c r="L36" s="135"/>
      <c r="M36" s="135"/>
    </row>
    <row r="37" s="1" customFormat="1" ht="28" customHeight="1" spans="1:13">
      <c r="A37" s="133" t="s">
        <v>135</v>
      </c>
      <c r="B37" s="133" t="s">
        <v>136</v>
      </c>
      <c r="C37" s="122">
        <v>132665.85</v>
      </c>
      <c r="D37" s="122">
        <v>132665.85</v>
      </c>
      <c r="E37" s="122">
        <v>132665.85</v>
      </c>
      <c r="F37" s="122"/>
      <c r="G37" s="122"/>
      <c r="K37" s="135"/>
      <c r="L37" s="135"/>
      <c r="M37" s="135"/>
    </row>
    <row r="38" s="1" customFormat="1" ht="28" customHeight="1" spans="1:13">
      <c r="A38" s="134" t="s">
        <v>137</v>
      </c>
      <c r="B38" s="134" t="s">
        <v>138</v>
      </c>
      <c r="C38" s="122">
        <v>10172.1</v>
      </c>
      <c r="D38" s="122">
        <v>10172.1</v>
      </c>
      <c r="E38" s="122">
        <v>10172.1</v>
      </c>
      <c r="F38" s="122"/>
      <c r="G38" s="122"/>
      <c r="K38" s="135"/>
      <c r="L38" s="135"/>
      <c r="M38" s="135"/>
    </row>
    <row r="39" s="1" customFormat="1" ht="28" customHeight="1" spans="1:13">
      <c r="A39" s="134" t="s">
        <v>139</v>
      </c>
      <c r="B39" s="134" t="s">
        <v>140</v>
      </c>
      <c r="C39" s="122">
        <v>122493.75</v>
      </c>
      <c r="D39" s="122">
        <v>122493.75</v>
      </c>
      <c r="E39" s="122">
        <v>122493.75</v>
      </c>
      <c r="F39" s="122"/>
      <c r="G39" s="122"/>
      <c r="K39" s="135"/>
      <c r="L39" s="135"/>
      <c r="M39" s="135"/>
    </row>
    <row r="40" s="1" customFormat="1" ht="28" customHeight="1" spans="1:13">
      <c r="A40" s="133" t="s">
        <v>141</v>
      </c>
      <c r="B40" s="133" t="s">
        <v>142</v>
      </c>
      <c r="C40" s="122">
        <v>67260</v>
      </c>
      <c r="D40" s="122">
        <v>67260</v>
      </c>
      <c r="E40" s="122">
        <v>67260</v>
      </c>
      <c r="F40" s="122"/>
      <c r="G40" s="122"/>
      <c r="K40" s="135"/>
      <c r="L40" s="135"/>
      <c r="M40" s="135"/>
    </row>
    <row r="41" s="1" customFormat="1" ht="28" customHeight="1" spans="1:13">
      <c r="A41" s="134" t="s">
        <v>143</v>
      </c>
      <c r="B41" s="134" t="s">
        <v>144</v>
      </c>
      <c r="C41" s="122">
        <v>42240</v>
      </c>
      <c r="D41" s="122">
        <v>42240</v>
      </c>
      <c r="E41" s="122">
        <v>42240</v>
      </c>
      <c r="F41" s="122"/>
      <c r="G41" s="122"/>
      <c r="K41" s="135"/>
      <c r="L41" s="135"/>
      <c r="M41" s="135"/>
    </row>
    <row r="42" s="1" customFormat="1" ht="28" customHeight="1" spans="1:13">
      <c r="A42" s="134" t="s">
        <v>145</v>
      </c>
      <c r="B42" s="134" t="s">
        <v>146</v>
      </c>
      <c r="C42" s="122">
        <v>25020</v>
      </c>
      <c r="D42" s="122">
        <v>25020</v>
      </c>
      <c r="E42" s="122">
        <v>25020</v>
      </c>
      <c r="F42" s="122"/>
      <c r="G42" s="122"/>
      <c r="K42" s="135"/>
      <c r="L42" s="135"/>
      <c r="M42" s="135"/>
    </row>
    <row r="43" s="1" customFormat="1" ht="28" customHeight="1" spans="1:13">
      <c r="A43" s="133" t="s">
        <v>147</v>
      </c>
      <c r="B43" s="133" t="s">
        <v>148</v>
      </c>
      <c r="C43" s="122">
        <v>20882.17</v>
      </c>
      <c r="D43" s="122">
        <v>20882.17</v>
      </c>
      <c r="E43" s="122">
        <v>20882.17</v>
      </c>
      <c r="F43" s="122"/>
      <c r="G43" s="122"/>
      <c r="K43" s="135"/>
      <c r="L43" s="135"/>
      <c r="M43" s="135"/>
    </row>
    <row r="44" s="1" customFormat="1" ht="28" customHeight="1" spans="1:13">
      <c r="A44" s="134" t="s">
        <v>149</v>
      </c>
      <c r="B44" s="134" t="s">
        <v>148</v>
      </c>
      <c r="C44" s="122">
        <v>20882.17</v>
      </c>
      <c r="D44" s="122">
        <v>20882.17</v>
      </c>
      <c r="E44" s="122">
        <v>20882.17</v>
      </c>
      <c r="F44" s="122"/>
      <c r="G44" s="122"/>
      <c r="K44" s="135"/>
      <c r="L44" s="135"/>
      <c r="M44" s="135"/>
    </row>
    <row r="45" s="1" customFormat="1" ht="28" customHeight="1" spans="1:13">
      <c r="A45" s="121" t="s">
        <v>150</v>
      </c>
      <c r="B45" s="121" t="s">
        <v>151</v>
      </c>
      <c r="C45" s="122">
        <v>379537.82</v>
      </c>
      <c r="D45" s="122">
        <v>379537.82</v>
      </c>
      <c r="E45" s="122">
        <v>379537.82</v>
      </c>
      <c r="F45" s="122"/>
      <c r="G45" s="122"/>
      <c r="K45" s="135"/>
      <c r="L45" s="135"/>
      <c r="M45" s="135"/>
    </row>
    <row r="46" s="1" customFormat="1" ht="28" customHeight="1" spans="1:13">
      <c r="A46" s="133" t="s">
        <v>152</v>
      </c>
      <c r="B46" s="133" t="s">
        <v>153</v>
      </c>
      <c r="C46" s="122">
        <v>379537.82</v>
      </c>
      <c r="D46" s="122">
        <v>379537.82</v>
      </c>
      <c r="E46" s="122">
        <v>379537.82</v>
      </c>
      <c r="F46" s="122"/>
      <c r="G46" s="122"/>
      <c r="K46" s="135"/>
      <c r="L46" s="135"/>
      <c r="M46" s="135"/>
    </row>
    <row r="47" s="1" customFormat="1" ht="28" customHeight="1" spans="1:13">
      <c r="A47" s="134" t="s">
        <v>154</v>
      </c>
      <c r="B47" s="134" t="s">
        <v>155</v>
      </c>
      <c r="C47" s="122">
        <v>352903.55</v>
      </c>
      <c r="D47" s="122">
        <v>352903.55</v>
      </c>
      <c r="E47" s="122">
        <v>352903.55</v>
      </c>
      <c r="F47" s="122"/>
      <c r="G47" s="122"/>
      <c r="K47" s="135"/>
      <c r="L47" s="135"/>
      <c r="M47" s="135"/>
    </row>
    <row r="48" s="1" customFormat="1" ht="28" customHeight="1" spans="1:13">
      <c r="A48" s="134" t="s">
        <v>158</v>
      </c>
      <c r="B48" s="134" t="s">
        <v>159</v>
      </c>
      <c r="C48" s="122">
        <v>26634.27</v>
      </c>
      <c r="D48" s="122">
        <v>26634.27</v>
      </c>
      <c r="E48" s="122">
        <v>26634.27</v>
      </c>
      <c r="F48" s="122"/>
      <c r="G48" s="122"/>
      <c r="K48" s="135"/>
      <c r="L48" s="135"/>
      <c r="M48" s="135"/>
    </row>
    <row r="49" s="1" customFormat="1" ht="28" customHeight="1" spans="1:13">
      <c r="A49" s="121" t="s">
        <v>160</v>
      </c>
      <c r="B49" s="121" t="s">
        <v>161</v>
      </c>
      <c r="C49" s="122">
        <v>495807</v>
      </c>
      <c r="D49" s="122">
        <v>495807</v>
      </c>
      <c r="E49" s="122">
        <v>495807</v>
      </c>
      <c r="F49" s="122"/>
      <c r="G49" s="122"/>
      <c r="K49" s="135"/>
      <c r="L49" s="135"/>
      <c r="M49" s="135"/>
    </row>
    <row r="50" s="1" customFormat="1" ht="28" customHeight="1" spans="1:13">
      <c r="A50" s="133" t="s">
        <v>162</v>
      </c>
      <c r="B50" s="133" t="s">
        <v>163</v>
      </c>
      <c r="C50" s="122">
        <v>495807</v>
      </c>
      <c r="D50" s="122">
        <v>495807</v>
      </c>
      <c r="E50" s="122">
        <v>495807</v>
      </c>
      <c r="F50" s="122"/>
      <c r="G50" s="122"/>
      <c r="K50" s="135"/>
      <c r="L50" s="135"/>
      <c r="M50" s="135"/>
    </row>
    <row r="51" s="1" customFormat="1" ht="28" customHeight="1" spans="1:13">
      <c r="A51" s="134" t="s">
        <v>164</v>
      </c>
      <c r="B51" s="134" t="s">
        <v>165</v>
      </c>
      <c r="C51" s="122">
        <v>495807</v>
      </c>
      <c r="D51" s="122">
        <v>495807</v>
      </c>
      <c r="E51" s="122">
        <v>495807</v>
      </c>
      <c r="F51" s="122"/>
      <c r="G51" s="122"/>
      <c r="K51" s="135"/>
      <c r="L51" s="135"/>
      <c r="M51" s="135"/>
    </row>
    <row r="52" s="1" customFormat="1" ht="28" customHeight="1" spans="1:13">
      <c r="A52" s="132" t="s">
        <v>32</v>
      </c>
      <c r="B52" s="132"/>
      <c r="C52" s="122">
        <v>21880133.58</v>
      </c>
      <c r="D52" s="122">
        <v>17146333.58</v>
      </c>
      <c r="E52" s="122">
        <v>16774034.46</v>
      </c>
      <c r="F52" s="122">
        <v>372299.12</v>
      </c>
      <c r="G52" s="122">
        <v>4733800</v>
      </c>
      <c r="K52" s="135"/>
      <c r="L52" s="135"/>
      <c r="M52" s="135"/>
    </row>
  </sheetData>
  <mergeCells count="7">
    <mergeCell ref="A2:G2"/>
    <mergeCell ref="A3:C3"/>
    <mergeCell ref="A4:B4"/>
    <mergeCell ref="D4:F4"/>
    <mergeCell ref="A52:B52"/>
    <mergeCell ref="C4:C5"/>
    <mergeCell ref="G4:G5"/>
  </mergeCells>
  <pageMargins left="0.196527777777778" right="0.196527777777778" top="0.786805555555556" bottom="0.196527777777778" header="0.5" footer="0.5"/>
  <pageSetup paperSize="9" scale="9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D17" sqref="D17"/>
    </sheetView>
  </sheetViews>
  <sheetFormatPr defaultColWidth="9.14285714285714" defaultRowHeight="14.25" customHeight="1" outlineLevelRow="6" outlineLevelCol="5"/>
  <cols>
    <col min="1" max="6" width="23.4285714285714" customWidth="1"/>
  </cols>
  <sheetData>
    <row r="1" s="3" customFormat="1" ht="28" customHeight="1" spans="1:6">
      <c r="A1" s="44"/>
      <c r="B1" s="44"/>
      <c r="C1" s="124"/>
      <c r="D1" s="91"/>
      <c r="E1" s="91"/>
      <c r="F1" s="74" t="s">
        <v>189</v>
      </c>
    </row>
    <row r="2" s="2" customFormat="1" ht="42" customHeight="1" spans="1:6">
      <c r="A2" s="125" t="s">
        <v>190</v>
      </c>
      <c r="B2" s="125"/>
      <c r="C2" s="125"/>
      <c r="D2" s="125"/>
      <c r="E2" s="125"/>
      <c r="F2" s="125"/>
    </row>
    <row r="3" s="3" customFormat="1" ht="28" customHeight="1" spans="1:6">
      <c r="A3" s="126" t="str">
        <f>"单位名称："&amp;"盈江县民政局"</f>
        <v>单位名称：盈江县民政局</v>
      </c>
      <c r="B3" s="44"/>
      <c r="C3" s="124"/>
      <c r="E3" s="91"/>
      <c r="F3" s="74" t="s">
        <v>29</v>
      </c>
    </row>
    <row r="4" s="1" customFormat="1" ht="28" customHeight="1" spans="1:6">
      <c r="A4" s="14" t="s">
        <v>191</v>
      </c>
      <c r="B4" s="61" t="s">
        <v>192</v>
      </c>
      <c r="C4" s="15" t="s">
        <v>193</v>
      </c>
      <c r="D4" s="16"/>
      <c r="E4" s="17"/>
      <c r="F4" s="61" t="s">
        <v>194</v>
      </c>
    </row>
    <row r="5" s="1" customFormat="1" ht="28" customHeight="1" spans="1:6">
      <c r="A5" s="21"/>
      <c r="B5" s="63"/>
      <c r="C5" s="22" t="s">
        <v>35</v>
      </c>
      <c r="D5" s="22" t="s">
        <v>195</v>
      </c>
      <c r="E5" s="22" t="s">
        <v>196</v>
      </c>
      <c r="F5" s="63"/>
    </row>
    <row r="6" s="1" customFormat="1" ht="28" customHeight="1" spans="1:6">
      <c r="A6" s="37">
        <v>1</v>
      </c>
      <c r="B6" s="37">
        <v>2</v>
      </c>
      <c r="C6" s="48">
        <v>3</v>
      </c>
      <c r="D6" s="37">
        <v>4</v>
      </c>
      <c r="E6" s="37">
        <v>5</v>
      </c>
      <c r="F6" s="37">
        <v>6</v>
      </c>
    </row>
    <row r="7" s="1" customFormat="1" ht="28" customHeight="1" spans="1:6">
      <c r="A7" s="127">
        <v>40000</v>
      </c>
      <c r="B7" s="127"/>
      <c r="C7" s="128">
        <v>30000</v>
      </c>
      <c r="D7" s="127"/>
      <c r="E7" s="127">
        <v>30000</v>
      </c>
      <c r="F7" s="12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196527777777778" right="0.196527777777778" top="0.786805555555556" bottom="0.196527777777778" header="0.5" footer="0.5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4"/>
  <sheetViews>
    <sheetView showZeros="0" zoomScale="85" zoomScaleNormal="85" topLeftCell="B1" workbookViewId="0">
      <selection activeCell="H14" sqref="H14"/>
    </sheetView>
  </sheetViews>
  <sheetFormatPr defaultColWidth="9.14285714285714" defaultRowHeight="14.25" customHeight="1"/>
  <cols>
    <col min="1" max="1" width="13.4285714285714" customWidth="1"/>
    <col min="2" max="2" width="13.8571428571429" customWidth="1"/>
    <col min="3" max="3" width="22.4285714285714" customWidth="1"/>
    <col min="5" max="5" width="19.8571428571429" customWidth="1"/>
    <col min="7" max="7" width="18.5714285714286" customWidth="1"/>
    <col min="8" max="9" width="15.1428571428571"/>
    <col min="12" max="12" width="15.1428571428571"/>
    <col min="13" max="23" width="10.2857142857143" customWidth="1"/>
  </cols>
  <sheetData>
    <row r="1" s="3" customFormat="1" ht="28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 t="s">
        <v>197</v>
      </c>
      <c r="U1" s="45"/>
      <c r="V1" s="45"/>
      <c r="W1" s="45"/>
    </row>
    <row r="2" s="2" customFormat="1" ht="42" customHeight="1" spans="1:23">
      <c r="A2" s="33" t="s">
        <v>198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="3" customFormat="1" ht="28" customHeight="1" spans="1:23">
      <c r="A3" s="3" t="str">
        <f>"单位名称："&amp;"盈江县民政局"</f>
        <v>单位名称：盈江县民政局</v>
      </c>
      <c r="T3" s="45" t="s">
        <v>29</v>
      </c>
      <c r="U3" s="45"/>
      <c r="V3" s="45"/>
      <c r="W3" s="45"/>
    </row>
    <row r="4" s="1" customFormat="1" ht="28" customHeight="1" spans="1:23">
      <c r="A4" s="37" t="s">
        <v>199</v>
      </c>
      <c r="B4" s="37" t="s">
        <v>200</v>
      </c>
      <c r="C4" s="37" t="s">
        <v>201</v>
      </c>
      <c r="D4" s="37" t="s">
        <v>202</v>
      </c>
      <c r="E4" s="37" t="s">
        <v>203</v>
      </c>
      <c r="F4" s="37" t="s">
        <v>204</v>
      </c>
      <c r="G4" s="37" t="s">
        <v>205</v>
      </c>
      <c r="H4" s="37" t="s">
        <v>206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="1" customFormat="1" ht="28" customHeight="1" spans="1:23">
      <c r="A5" s="37"/>
      <c r="B5" s="37"/>
      <c r="C5" s="37"/>
      <c r="D5" s="37"/>
      <c r="E5" s="37"/>
      <c r="F5" s="37"/>
      <c r="G5" s="37"/>
      <c r="H5" s="37" t="s">
        <v>207</v>
      </c>
      <c r="I5" s="37" t="s">
        <v>36</v>
      </c>
      <c r="J5" s="37"/>
      <c r="K5" s="37" t="s">
        <v>208</v>
      </c>
      <c r="L5" s="37" t="s">
        <v>209</v>
      </c>
      <c r="M5" s="37" t="s">
        <v>210</v>
      </c>
      <c r="N5" s="37" t="s">
        <v>211</v>
      </c>
      <c r="O5" s="37"/>
      <c r="P5" s="37"/>
      <c r="Q5" s="37" t="s">
        <v>39</v>
      </c>
      <c r="R5" s="37" t="s">
        <v>53</v>
      </c>
      <c r="S5" s="37"/>
      <c r="T5" s="37"/>
      <c r="U5" s="37"/>
      <c r="V5" s="37"/>
      <c r="W5" s="37"/>
    </row>
    <row r="6" s="1" customFormat="1" ht="28" customHeight="1" spans="1:23">
      <c r="A6" s="37"/>
      <c r="B6" s="37"/>
      <c r="C6" s="37"/>
      <c r="D6" s="37"/>
      <c r="E6" s="37"/>
      <c r="F6" s="37"/>
      <c r="G6" s="37"/>
      <c r="H6" s="37"/>
      <c r="I6" s="37" t="s">
        <v>212</v>
      </c>
      <c r="J6" s="37" t="s">
        <v>213</v>
      </c>
      <c r="K6" s="37" t="s">
        <v>208</v>
      </c>
      <c r="L6" s="37" t="s">
        <v>209</v>
      </c>
      <c r="M6" s="37" t="s">
        <v>210</v>
      </c>
      <c r="N6" s="37" t="s">
        <v>36</v>
      </c>
      <c r="O6" s="37" t="s">
        <v>37</v>
      </c>
      <c r="P6" s="37" t="s">
        <v>38</v>
      </c>
      <c r="Q6" s="37"/>
      <c r="R6" s="37" t="s">
        <v>35</v>
      </c>
      <c r="S6" s="37" t="s">
        <v>42</v>
      </c>
      <c r="T6" s="37" t="s">
        <v>43</v>
      </c>
      <c r="U6" s="37" t="s">
        <v>44</v>
      </c>
      <c r="V6" s="37" t="s">
        <v>45</v>
      </c>
      <c r="W6" s="37" t="s">
        <v>46</v>
      </c>
    </row>
    <row r="7" s="1" customFormat="1" ht="28" customHeight="1" spans="1:23">
      <c r="A7" s="37"/>
      <c r="B7" s="37"/>
      <c r="C7" s="37"/>
      <c r="D7" s="37"/>
      <c r="E7" s="37"/>
      <c r="F7" s="37"/>
      <c r="G7" s="37"/>
      <c r="H7" s="37"/>
      <c r="I7" s="37" t="s">
        <v>35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="1" customFormat="1" ht="28" customHeight="1" spans="1:23">
      <c r="A8" s="37" t="s">
        <v>61</v>
      </c>
      <c r="B8" s="37" t="s">
        <v>62</v>
      </c>
      <c r="C8" s="37" t="s">
        <v>63</v>
      </c>
      <c r="D8" s="37" t="s">
        <v>64</v>
      </c>
      <c r="E8" s="37" t="s">
        <v>65</v>
      </c>
      <c r="F8" s="37" t="s">
        <v>66</v>
      </c>
      <c r="G8" s="37" t="s">
        <v>67</v>
      </c>
      <c r="H8" s="37" t="s">
        <v>68</v>
      </c>
      <c r="I8" s="37" t="s">
        <v>69</v>
      </c>
      <c r="J8" s="37" t="s">
        <v>70</v>
      </c>
      <c r="K8" s="37" t="s">
        <v>71</v>
      </c>
      <c r="L8" s="37" t="s">
        <v>72</v>
      </c>
      <c r="M8" s="37" t="s">
        <v>73</v>
      </c>
      <c r="N8" s="37" t="s">
        <v>74</v>
      </c>
      <c r="O8" s="37" t="s">
        <v>75</v>
      </c>
      <c r="P8" s="37" t="s">
        <v>214</v>
      </c>
      <c r="Q8" s="37" t="s">
        <v>215</v>
      </c>
      <c r="R8" s="37" t="s">
        <v>216</v>
      </c>
      <c r="S8" s="37" t="s">
        <v>217</v>
      </c>
      <c r="T8" s="37" t="s">
        <v>218</v>
      </c>
      <c r="U8" s="37" t="s">
        <v>219</v>
      </c>
      <c r="V8" s="37" t="s">
        <v>220</v>
      </c>
      <c r="W8" s="37" t="s">
        <v>221</v>
      </c>
    </row>
    <row r="9" s="1" customFormat="1" ht="28" customHeight="1" spans="1:23">
      <c r="A9" s="121" t="s">
        <v>47</v>
      </c>
      <c r="B9" s="121"/>
      <c r="C9" s="121"/>
      <c r="D9" s="121"/>
      <c r="E9" s="121"/>
      <c r="F9" s="121"/>
      <c r="G9" s="121"/>
      <c r="H9" s="122">
        <v>17147333.58</v>
      </c>
      <c r="I9" s="122">
        <v>17146333.58</v>
      </c>
      <c r="J9" s="122"/>
      <c r="K9" s="122"/>
      <c r="L9" s="122">
        <v>17146333.58</v>
      </c>
      <c r="M9" s="122"/>
      <c r="N9" s="122"/>
      <c r="O9" s="122"/>
      <c r="P9" s="122"/>
      <c r="Q9" s="122"/>
      <c r="R9" s="122">
        <v>1000</v>
      </c>
      <c r="S9" s="122"/>
      <c r="T9" s="122"/>
      <c r="U9" s="122"/>
      <c r="V9" s="122"/>
      <c r="W9" s="122">
        <v>1000</v>
      </c>
    </row>
    <row r="10" s="1" customFormat="1" ht="28" customHeight="1" spans="1:23">
      <c r="A10" s="121" t="s">
        <v>47</v>
      </c>
      <c r="B10" s="121" t="s">
        <v>222</v>
      </c>
      <c r="C10" s="121" t="s">
        <v>223</v>
      </c>
      <c r="D10" s="121" t="s">
        <v>86</v>
      </c>
      <c r="E10" s="121" t="s">
        <v>81</v>
      </c>
      <c r="F10" s="121" t="s">
        <v>224</v>
      </c>
      <c r="G10" s="121" t="s">
        <v>225</v>
      </c>
      <c r="H10" s="122">
        <v>795576</v>
      </c>
      <c r="I10" s="122">
        <v>795576</v>
      </c>
      <c r="J10" s="122"/>
      <c r="K10" s="122"/>
      <c r="L10" s="122">
        <v>795576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s="1" customFormat="1" ht="28" customHeight="1" spans="1:23">
      <c r="A11" s="121" t="s">
        <v>47</v>
      </c>
      <c r="B11" s="121" t="s">
        <v>226</v>
      </c>
      <c r="C11" s="121" t="s">
        <v>227</v>
      </c>
      <c r="D11" s="121" t="s">
        <v>86</v>
      </c>
      <c r="E11" s="121" t="s">
        <v>81</v>
      </c>
      <c r="F11" s="121" t="s">
        <v>224</v>
      </c>
      <c r="G11" s="121" t="s">
        <v>225</v>
      </c>
      <c r="H11" s="122">
        <v>730008</v>
      </c>
      <c r="I11" s="122">
        <v>730008</v>
      </c>
      <c r="J11" s="122"/>
      <c r="K11" s="122"/>
      <c r="L11" s="122">
        <v>730008</v>
      </c>
      <c r="M11" s="121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s="1" customFormat="1" ht="28" customHeight="1" spans="1:23">
      <c r="A12" s="121" t="s">
        <v>47</v>
      </c>
      <c r="B12" s="121" t="s">
        <v>226</v>
      </c>
      <c r="C12" s="121" t="s">
        <v>227</v>
      </c>
      <c r="D12" s="121" t="s">
        <v>86</v>
      </c>
      <c r="E12" s="121" t="s">
        <v>81</v>
      </c>
      <c r="F12" s="121" t="s">
        <v>228</v>
      </c>
      <c r="G12" s="121" t="s">
        <v>229</v>
      </c>
      <c r="H12" s="122">
        <v>905460</v>
      </c>
      <c r="I12" s="122">
        <v>905460</v>
      </c>
      <c r="J12" s="122"/>
      <c r="K12" s="122"/>
      <c r="L12" s="122">
        <v>905460</v>
      </c>
      <c r="M12" s="121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s="1" customFormat="1" ht="28" customHeight="1" spans="1:23">
      <c r="A13" s="121" t="s">
        <v>47</v>
      </c>
      <c r="B13" s="121" t="s">
        <v>222</v>
      </c>
      <c r="C13" s="121" t="s">
        <v>223</v>
      </c>
      <c r="D13" s="121" t="s">
        <v>86</v>
      </c>
      <c r="E13" s="121" t="s">
        <v>81</v>
      </c>
      <c r="F13" s="121" t="s">
        <v>228</v>
      </c>
      <c r="G13" s="121" t="s">
        <v>229</v>
      </c>
      <c r="H13" s="122">
        <v>104700</v>
      </c>
      <c r="I13" s="122">
        <v>104700</v>
      </c>
      <c r="J13" s="122"/>
      <c r="K13" s="122"/>
      <c r="L13" s="122">
        <v>104700</v>
      </c>
      <c r="M13" s="121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s="1" customFormat="1" ht="28" customHeight="1" spans="1:23">
      <c r="A14" s="121" t="s">
        <v>47</v>
      </c>
      <c r="B14" s="121" t="s">
        <v>226</v>
      </c>
      <c r="C14" s="121" t="s">
        <v>227</v>
      </c>
      <c r="D14" s="121" t="s">
        <v>86</v>
      </c>
      <c r="E14" s="121" t="s">
        <v>81</v>
      </c>
      <c r="F14" s="121" t="s">
        <v>230</v>
      </c>
      <c r="G14" s="121" t="s">
        <v>231</v>
      </c>
      <c r="H14" s="122">
        <v>60834</v>
      </c>
      <c r="I14" s="122">
        <v>60834</v>
      </c>
      <c r="J14" s="122"/>
      <c r="K14" s="122"/>
      <c r="L14" s="122">
        <v>60834</v>
      </c>
      <c r="M14" s="121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s="1" customFormat="1" ht="28" customHeight="1" spans="1:23">
      <c r="A15" s="121" t="s">
        <v>47</v>
      </c>
      <c r="B15" s="121" t="s">
        <v>232</v>
      </c>
      <c r="C15" s="121" t="s">
        <v>233</v>
      </c>
      <c r="D15" s="121" t="s">
        <v>86</v>
      </c>
      <c r="E15" s="121" t="s">
        <v>81</v>
      </c>
      <c r="F15" s="121" t="s">
        <v>230</v>
      </c>
      <c r="G15" s="121" t="s">
        <v>231</v>
      </c>
      <c r="H15" s="122">
        <v>304920</v>
      </c>
      <c r="I15" s="122">
        <v>304920</v>
      </c>
      <c r="J15" s="122"/>
      <c r="K15" s="122"/>
      <c r="L15" s="122">
        <v>304920</v>
      </c>
      <c r="M15" s="121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s="1" customFormat="1" ht="28" customHeight="1" spans="1:23">
      <c r="A16" s="121" t="s">
        <v>47</v>
      </c>
      <c r="B16" s="121" t="s">
        <v>222</v>
      </c>
      <c r="C16" s="121" t="s">
        <v>223</v>
      </c>
      <c r="D16" s="121" t="s">
        <v>86</v>
      </c>
      <c r="E16" s="121" t="s">
        <v>81</v>
      </c>
      <c r="F16" s="121" t="s">
        <v>234</v>
      </c>
      <c r="G16" s="121" t="s">
        <v>235</v>
      </c>
      <c r="H16" s="122">
        <v>66298</v>
      </c>
      <c r="I16" s="122">
        <v>66298</v>
      </c>
      <c r="J16" s="122"/>
      <c r="K16" s="122"/>
      <c r="L16" s="122">
        <v>66298</v>
      </c>
      <c r="M16" s="121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s="1" customFormat="1" ht="28" customHeight="1" spans="1:23">
      <c r="A17" s="121" t="s">
        <v>47</v>
      </c>
      <c r="B17" s="121" t="s">
        <v>222</v>
      </c>
      <c r="C17" s="121" t="s">
        <v>223</v>
      </c>
      <c r="D17" s="121" t="s">
        <v>86</v>
      </c>
      <c r="E17" s="121" t="s">
        <v>81</v>
      </c>
      <c r="F17" s="121" t="s">
        <v>234</v>
      </c>
      <c r="G17" s="121" t="s">
        <v>235</v>
      </c>
      <c r="H17" s="122">
        <v>279960</v>
      </c>
      <c r="I17" s="122">
        <v>279960</v>
      </c>
      <c r="J17" s="122"/>
      <c r="K17" s="122"/>
      <c r="L17" s="122">
        <v>279960</v>
      </c>
      <c r="M17" s="121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s="1" customFormat="1" ht="28" customHeight="1" spans="1:23">
      <c r="A18" s="121" t="s">
        <v>47</v>
      </c>
      <c r="B18" s="121" t="s">
        <v>236</v>
      </c>
      <c r="C18" s="121" t="s">
        <v>237</v>
      </c>
      <c r="D18" s="121" t="s">
        <v>86</v>
      </c>
      <c r="E18" s="121" t="s">
        <v>81</v>
      </c>
      <c r="F18" s="121" t="s">
        <v>234</v>
      </c>
      <c r="G18" s="121" t="s">
        <v>235</v>
      </c>
      <c r="H18" s="122">
        <v>264000</v>
      </c>
      <c r="I18" s="122">
        <v>264000</v>
      </c>
      <c r="J18" s="122"/>
      <c r="K18" s="122"/>
      <c r="L18" s="122">
        <v>264000</v>
      </c>
      <c r="M18" s="121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s="1" customFormat="1" ht="28" customHeight="1" spans="1:23">
      <c r="A19" s="121" t="s">
        <v>47</v>
      </c>
      <c r="B19" s="121" t="s">
        <v>238</v>
      </c>
      <c r="C19" s="121" t="s">
        <v>239</v>
      </c>
      <c r="D19" s="121" t="s">
        <v>86</v>
      </c>
      <c r="E19" s="121" t="s">
        <v>81</v>
      </c>
      <c r="F19" s="121" t="s">
        <v>234</v>
      </c>
      <c r="G19" s="121" t="s">
        <v>235</v>
      </c>
      <c r="H19" s="122">
        <v>287352</v>
      </c>
      <c r="I19" s="122">
        <v>287352</v>
      </c>
      <c r="J19" s="122"/>
      <c r="K19" s="122"/>
      <c r="L19" s="122">
        <v>287352</v>
      </c>
      <c r="M19" s="121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s="1" customFormat="1" ht="28" customHeight="1" spans="1:23">
      <c r="A20" s="121" t="s">
        <v>47</v>
      </c>
      <c r="B20" s="121" t="s">
        <v>240</v>
      </c>
      <c r="C20" s="121" t="s">
        <v>241</v>
      </c>
      <c r="D20" s="121" t="s">
        <v>99</v>
      </c>
      <c r="E20" s="121" t="s">
        <v>100</v>
      </c>
      <c r="F20" s="121" t="s">
        <v>242</v>
      </c>
      <c r="G20" s="121" t="s">
        <v>243</v>
      </c>
      <c r="H20" s="122">
        <v>714741.38</v>
      </c>
      <c r="I20" s="122">
        <v>714741.38</v>
      </c>
      <c r="J20" s="122"/>
      <c r="K20" s="122"/>
      <c r="L20" s="122">
        <v>714741.38</v>
      </c>
      <c r="M20" s="121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s="1" customFormat="1" ht="28" customHeight="1" spans="1:23">
      <c r="A21" s="121" t="s">
        <v>47</v>
      </c>
      <c r="B21" s="121" t="s">
        <v>240</v>
      </c>
      <c r="C21" s="121" t="s">
        <v>241</v>
      </c>
      <c r="D21" s="121" t="s">
        <v>99</v>
      </c>
      <c r="E21" s="121" t="s">
        <v>100</v>
      </c>
      <c r="F21" s="121" t="s">
        <v>242</v>
      </c>
      <c r="G21" s="121" t="s">
        <v>243</v>
      </c>
      <c r="H21" s="122"/>
      <c r="I21" s="122"/>
      <c r="J21" s="122"/>
      <c r="K21" s="122"/>
      <c r="L21" s="122"/>
      <c r="M21" s="121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s="1" customFormat="1" ht="28" customHeight="1" spans="1:23">
      <c r="A22" s="121" t="s">
        <v>47</v>
      </c>
      <c r="B22" s="121" t="s">
        <v>240</v>
      </c>
      <c r="C22" s="121" t="s">
        <v>241</v>
      </c>
      <c r="D22" s="121" t="s">
        <v>101</v>
      </c>
      <c r="E22" s="121" t="s">
        <v>102</v>
      </c>
      <c r="F22" s="121" t="s">
        <v>244</v>
      </c>
      <c r="G22" s="121" t="s">
        <v>245</v>
      </c>
      <c r="H22" s="122">
        <v>177888.08</v>
      </c>
      <c r="I22" s="122">
        <v>177888.08</v>
      </c>
      <c r="J22" s="122"/>
      <c r="K22" s="122"/>
      <c r="L22" s="122">
        <v>177888.08</v>
      </c>
      <c r="M22" s="121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s="1" customFormat="1" ht="28" customHeight="1" spans="1:23">
      <c r="A23" s="121" t="s">
        <v>47</v>
      </c>
      <c r="B23" s="121" t="s">
        <v>240</v>
      </c>
      <c r="C23" s="121" t="s">
        <v>241</v>
      </c>
      <c r="D23" s="121" t="s">
        <v>154</v>
      </c>
      <c r="E23" s="121" t="s">
        <v>155</v>
      </c>
      <c r="F23" s="121" t="s">
        <v>246</v>
      </c>
      <c r="G23" s="121" t="s">
        <v>247</v>
      </c>
      <c r="H23" s="122">
        <v>335035.02</v>
      </c>
      <c r="I23" s="122">
        <v>335035.02</v>
      </c>
      <c r="J23" s="122"/>
      <c r="K23" s="122"/>
      <c r="L23" s="122">
        <v>335035.02</v>
      </c>
      <c r="M23" s="121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s="1" customFormat="1" ht="28" customHeight="1" spans="1:23">
      <c r="A24" s="121" t="s">
        <v>47</v>
      </c>
      <c r="B24" s="121" t="s">
        <v>240</v>
      </c>
      <c r="C24" s="121" t="s">
        <v>241</v>
      </c>
      <c r="D24" s="121" t="s">
        <v>158</v>
      </c>
      <c r="E24" s="121" t="s">
        <v>159</v>
      </c>
      <c r="F24" s="121" t="s">
        <v>248</v>
      </c>
      <c r="G24" s="121" t="s">
        <v>249</v>
      </c>
      <c r="H24" s="122"/>
      <c r="I24" s="122"/>
      <c r="J24" s="122"/>
      <c r="K24" s="122"/>
      <c r="L24" s="122"/>
      <c r="M24" s="121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s="1" customFormat="1" ht="28" customHeight="1" spans="1:23">
      <c r="A25" s="121" t="s">
        <v>47</v>
      </c>
      <c r="B25" s="121" t="s">
        <v>240</v>
      </c>
      <c r="C25" s="121" t="s">
        <v>241</v>
      </c>
      <c r="D25" s="121" t="s">
        <v>158</v>
      </c>
      <c r="E25" s="121" t="s">
        <v>159</v>
      </c>
      <c r="F25" s="121" t="s">
        <v>248</v>
      </c>
      <c r="G25" s="121" t="s">
        <v>249</v>
      </c>
      <c r="H25" s="122">
        <v>8934.27</v>
      </c>
      <c r="I25" s="122">
        <v>8934.27</v>
      </c>
      <c r="J25" s="122"/>
      <c r="K25" s="122"/>
      <c r="L25" s="122">
        <v>8934.27</v>
      </c>
      <c r="M25" s="121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s="1" customFormat="1" ht="28" customHeight="1" spans="1:23">
      <c r="A26" s="121" t="s">
        <v>47</v>
      </c>
      <c r="B26" s="121" t="s">
        <v>240</v>
      </c>
      <c r="C26" s="121" t="s">
        <v>241</v>
      </c>
      <c r="D26" s="121" t="s">
        <v>156</v>
      </c>
      <c r="E26" s="121" t="s">
        <v>157</v>
      </c>
      <c r="F26" s="121" t="s">
        <v>246</v>
      </c>
      <c r="G26" s="121" t="s">
        <v>247</v>
      </c>
      <c r="H26" s="122"/>
      <c r="I26" s="122"/>
      <c r="J26" s="122"/>
      <c r="K26" s="122"/>
      <c r="L26" s="122"/>
      <c r="M26" s="121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s="1" customFormat="1" ht="28" customHeight="1" spans="1:23">
      <c r="A27" s="121" t="s">
        <v>47</v>
      </c>
      <c r="B27" s="121" t="s">
        <v>240</v>
      </c>
      <c r="C27" s="121" t="s">
        <v>241</v>
      </c>
      <c r="D27" s="121" t="s">
        <v>154</v>
      </c>
      <c r="E27" s="121" t="s">
        <v>155</v>
      </c>
      <c r="F27" s="121" t="s">
        <v>246</v>
      </c>
      <c r="G27" s="121" t="s">
        <v>247</v>
      </c>
      <c r="H27" s="122">
        <v>17868.53</v>
      </c>
      <c r="I27" s="122">
        <v>17868.53</v>
      </c>
      <c r="J27" s="122"/>
      <c r="K27" s="122"/>
      <c r="L27" s="122">
        <v>17868.53</v>
      </c>
      <c r="M27" s="121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s="1" customFormat="1" ht="28" customHeight="1" spans="1:23">
      <c r="A28" s="121" t="s">
        <v>47</v>
      </c>
      <c r="B28" s="121" t="s">
        <v>240</v>
      </c>
      <c r="C28" s="121" t="s">
        <v>241</v>
      </c>
      <c r="D28" s="121" t="s">
        <v>158</v>
      </c>
      <c r="E28" s="121" t="s">
        <v>159</v>
      </c>
      <c r="F28" s="121" t="s">
        <v>248</v>
      </c>
      <c r="G28" s="121" t="s">
        <v>249</v>
      </c>
      <c r="H28" s="122"/>
      <c r="I28" s="122"/>
      <c r="J28" s="122"/>
      <c r="K28" s="122"/>
      <c r="L28" s="122"/>
      <c r="M28" s="121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s="1" customFormat="1" ht="28" customHeight="1" spans="1:23">
      <c r="A29" s="121" t="s">
        <v>47</v>
      </c>
      <c r="B29" s="121" t="s">
        <v>240</v>
      </c>
      <c r="C29" s="121" t="s">
        <v>241</v>
      </c>
      <c r="D29" s="121" t="s">
        <v>158</v>
      </c>
      <c r="E29" s="121" t="s">
        <v>159</v>
      </c>
      <c r="F29" s="121" t="s">
        <v>248</v>
      </c>
      <c r="G29" s="121" t="s">
        <v>249</v>
      </c>
      <c r="H29" s="122">
        <v>17700</v>
      </c>
      <c r="I29" s="122">
        <v>17700</v>
      </c>
      <c r="J29" s="122"/>
      <c r="K29" s="122"/>
      <c r="L29" s="122">
        <v>17700</v>
      </c>
      <c r="M29" s="121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s="1" customFormat="1" ht="28" customHeight="1" spans="1:23">
      <c r="A30" s="121" t="s">
        <v>47</v>
      </c>
      <c r="B30" s="121" t="s">
        <v>240</v>
      </c>
      <c r="C30" s="121" t="s">
        <v>241</v>
      </c>
      <c r="D30" s="121" t="s">
        <v>149</v>
      </c>
      <c r="E30" s="121" t="s">
        <v>148</v>
      </c>
      <c r="F30" s="121" t="s">
        <v>248</v>
      </c>
      <c r="G30" s="121" t="s">
        <v>249</v>
      </c>
      <c r="H30" s="122">
        <v>20882.17</v>
      </c>
      <c r="I30" s="122">
        <v>20882.17</v>
      </c>
      <c r="J30" s="122"/>
      <c r="K30" s="122"/>
      <c r="L30" s="122">
        <v>20882.17</v>
      </c>
      <c r="M30" s="121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s="1" customFormat="1" ht="28" customHeight="1" spans="1:23">
      <c r="A31" s="121" t="s">
        <v>47</v>
      </c>
      <c r="B31" s="121" t="s">
        <v>240</v>
      </c>
      <c r="C31" s="121" t="s">
        <v>241</v>
      </c>
      <c r="D31" s="121" t="s">
        <v>149</v>
      </c>
      <c r="E31" s="121" t="s">
        <v>148</v>
      </c>
      <c r="F31" s="121" t="s">
        <v>248</v>
      </c>
      <c r="G31" s="121" t="s">
        <v>249</v>
      </c>
      <c r="H31" s="122"/>
      <c r="I31" s="122"/>
      <c r="J31" s="122"/>
      <c r="K31" s="122"/>
      <c r="L31" s="122"/>
      <c r="M31" s="121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s="1" customFormat="1" ht="28" customHeight="1" spans="1:23">
      <c r="A32" s="121" t="s">
        <v>47</v>
      </c>
      <c r="B32" s="121" t="s">
        <v>250</v>
      </c>
      <c r="C32" s="121" t="s">
        <v>165</v>
      </c>
      <c r="D32" s="121" t="s">
        <v>164</v>
      </c>
      <c r="E32" s="121" t="s">
        <v>165</v>
      </c>
      <c r="F32" s="121" t="s">
        <v>251</v>
      </c>
      <c r="G32" s="121" t="s">
        <v>165</v>
      </c>
      <c r="H32" s="122">
        <v>495807</v>
      </c>
      <c r="I32" s="122">
        <v>495807</v>
      </c>
      <c r="J32" s="122"/>
      <c r="K32" s="122"/>
      <c r="L32" s="122">
        <v>495807</v>
      </c>
      <c r="M32" s="121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s="1" customFormat="1" ht="28" customHeight="1" spans="1:23">
      <c r="A33" s="121" t="s">
        <v>47</v>
      </c>
      <c r="B33" s="121" t="s">
        <v>252</v>
      </c>
      <c r="C33" s="121" t="s">
        <v>253</v>
      </c>
      <c r="D33" s="121" t="s">
        <v>86</v>
      </c>
      <c r="E33" s="121" t="s">
        <v>81</v>
      </c>
      <c r="F33" s="121" t="s">
        <v>254</v>
      </c>
      <c r="G33" s="121" t="s">
        <v>255</v>
      </c>
      <c r="H33" s="122">
        <v>1651200</v>
      </c>
      <c r="I33" s="122">
        <v>1651200</v>
      </c>
      <c r="J33" s="122"/>
      <c r="K33" s="122"/>
      <c r="L33" s="122">
        <v>1651200</v>
      </c>
      <c r="M33" s="121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s="1" customFormat="1" ht="28" customHeight="1" spans="1:23">
      <c r="A34" s="121" t="s">
        <v>47</v>
      </c>
      <c r="B34" s="121" t="s">
        <v>256</v>
      </c>
      <c r="C34" s="121" t="s">
        <v>257</v>
      </c>
      <c r="D34" s="121" t="s">
        <v>86</v>
      </c>
      <c r="E34" s="121" t="s">
        <v>81</v>
      </c>
      <c r="F34" s="121" t="s">
        <v>258</v>
      </c>
      <c r="G34" s="121" t="s">
        <v>259</v>
      </c>
      <c r="H34" s="122">
        <v>49600</v>
      </c>
      <c r="I34" s="122">
        <v>49600</v>
      </c>
      <c r="J34" s="122"/>
      <c r="K34" s="122"/>
      <c r="L34" s="122">
        <v>49600</v>
      </c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s="1" customFormat="1" ht="28" customHeight="1" spans="1:23">
      <c r="A35" s="121" t="s">
        <v>47</v>
      </c>
      <c r="B35" s="121" t="s">
        <v>256</v>
      </c>
      <c r="C35" s="121" t="s">
        <v>257</v>
      </c>
      <c r="D35" s="121" t="s">
        <v>86</v>
      </c>
      <c r="E35" s="121" t="s">
        <v>81</v>
      </c>
      <c r="F35" s="121" t="s">
        <v>260</v>
      </c>
      <c r="G35" s="121" t="s">
        <v>261</v>
      </c>
      <c r="H35" s="122">
        <v>1400</v>
      </c>
      <c r="I35" s="122">
        <v>1400</v>
      </c>
      <c r="J35" s="122"/>
      <c r="K35" s="122"/>
      <c r="L35" s="122">
        <v>1400</v>
      </c>
      <c r="M35" s="121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s="1" customFormat="1" ht="28" customHeight="1" spans="1:23">
      <c r="A36" s="121" t="s">
        <v>47</v>
      </c>
      <c r="B36" s="121" t="s">
        <v>256</v>
      </c>
      <c r="C36" s="121" t="s">
        <v>257</v>
      </c>
      <c r="D36" s="121" t="s">
        <v>86</v>
      </c>
      <c r="E36" s="121" t="s">
        <v>81</v>
      </c>
      <c r="F36" s="121" t="s">
        <v>262</v>
      </c>
      <c r="G36" s="121" t="s">
        <v>263</v>
      </c>
      <c r="H36" s="122">
        <v>9000</v>
      </c>
      <c r="I36" s="122">
        <v>9000</v>
      </c>
      <c r="J36" s="122"/>
      <c r="K36" s="122"/>
      <c r="L36" s="122">
        <v>9000</v>
      </c>
      <c r="M36" s="121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s="1" customFormat="1" ht="28" customHeight="1" spans="1:23">
      <c r="A37" s="121" t="s">
        <v>47</v>
      </c>
      <c r="B37" s="121" t="s">
        <v>256</v>
      </c>
      <c r="C37" s="121" t="s">
        <v>257</v>
      </c>
      <c r="D37" s="121" t="s">
        <v>86</v>
      </c>
      <c r="E37" s="121" t="s">
        <v>81</v>
      </c>
      <c r="F37" s="121" t="s">
        <v>264</v>
      </c>
      <c r="G37" s="121" t="s">
        <v>265</v>
      </c>
      <c r="H37" s="122">
        <v>20000</v>
      </c>
      <c r="I37" s="122">
        <v>20000</v>
      </c>
      <c r="J37" s="122"/>
      <c r="K37" s="122"/>
      <c r="L37" s="122">
        <v>20000</v>
      </c>
      <c r="M37" s="121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="1" customFormat="1" ht="28" customHeight="1" spans="1:23">
      <c r="A38" s="121" t="s">
        <v>47</v>
      </c>
      <c r="B38" s="121" t="s">
        <v>256</v>
      </c>
      <c r="C38" s="121" t="s">
        <v>257</v>
      </c>
      <c r="D38" s="121" t="s">
        <v>86</v>
      </c>
      <c r="E38" s="121" t="s">
        <v>81</v>
      </c>
      <c r="F38" s="121" t="s">
        <v>266</v>
      </c>
      <c r="G38" s="121" t="s">
        <v>267</v>
      </c>
      <c r="H38" s="122">
        <v>4000</v>
      </c>
      <c r="I38" s="122">
        <v>4000</v>
      </c>
      <c r="J38" s="122"/>
      <c r="K38" s="122"/>
      <c r="L38" s="122">
        <v>4000</v>
      </c>
      <c r="M38" s="121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s="1" customFormat="1" ht="28" customHeight="1" spans="1:23">
      <c r="A39" s="121" t="s">
        <v>47</v>
      </c>
      <c r="B39" s="121" t="s">
        <v>268</v>
      </c>
      <c r="C39" s="121" t="s">
        <v>269</v>
      </c>
      <c r="D39" s="121" t="s">
        <v>86</v>
      </c>
      <c r="E39" s="121" t="s">
        <v>81</v>
      </c>
      <c r="F39" s="121" t="s">
        <v>270</v>
      </c>
      <c r="G39" s="121" t="s">
        <v>194</v>
      </c>
      <c r="H39" s="122">
        <v>4000</v>
      </c>
      <c r="I39" s="122">
        <v>4000</v>
      </c>
      <c r="J39" s="122"/>
      <c r="K39" s="122"/>
      <c r="L39" s="122">
        <v>4000</v>
      </c>
      <c r="M39" s="121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s="1" customFormat="1" ht="28" customHeight="1" spans="1:23">
      <c r="A40" s="121" t="s">
        <v>47</v>
      </c>
      <c r="B40" s="121" t="s">
        <v>271</v>
      </c>
      <c r="C40" s="121" t="s">
        <v>272</v>
      </c>
      <c r="D40" s="121" t="s">
        <v>86</v>
      </c>
      <c r="E40" s="121" t="s">
        <v>81</v>
      </c>
      <c r="F40" s="121" t="s">
        <v>273</v>
      </c>
      <c r="G40" s="121" t="s">
        <v>274</v>
      </c>
      <c r="H40" s="122">
        <v>30000</v>
      </c>
      <c r="I40" s="122">
        <v>30000</v>
      </c>
      <c r="J40" s="122"/>
      <c r="K40" s="122"/>
      <c r="L40" s="122">
        <v>30000</v>
      </c>
      <c r="M40" s="121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s="1" customFormat="1" ht="28" customHeight="1" spans="1:23">
      <c r="A41" s="121" t="s">
        <v>47</v>
      </c>
      <c r="B41" s="121" t="s">
        <v>275</v>
      </c>
      <c r="C41" s="121" t="s">
        <v>276</v>
      </c>
      <c r="D41" s="121" t="s">
        <v>86</v>
      </c>
      <c r="E41" s="121" t="s">
        <v>81</v>
      </c>
      <c r="F41" s="121" t="s">
        <v>277</v>
      </c>
      <c r="G41" s="121" t="s">
        <v>278</v>
      </c>
      <c r="H41" s="122">
        <v>12000</v>
      </c>
      <c r="I41" s="122">
        <v>12000</v>
      </c>
      <c r="J41" s="122"/>
      <c r="K41" s="122"/>
      <c r="L41" s="122">
        <v>12000</v>
      </c>
      <c r="M41" s="121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s="1" customFormat="1" ht="28" customHeight="1" spans="1:23">
      <c r="A42" s="121" t="s">
        <v>47</v>
      </c>
      <c r="B42" s="121" t="s">
        <v>279</v>
      </c>
      <c r="C42" s="121" t="s">
        <v>280</v>
      </c>
      <c r="D42" s="121" t="s">
        <v>86</v>
      </c>
      <c r="E42" s="121" t="s">
        <v>81</v>
      </c>
      <c r="F42" s="121" t="s">
        <v>281</v>
      </c>
      <c r="G42" s="121" t="s">
        <v>282</v>
      </c>
      <c r="H42" s="122">
        <v>50000</v>
      </c>
      <c r="I42" s="122">
        <v>50000</v>
      </c>
      <c r="J42" s="122"/>
      <c r="K42" s="122"/>
      <c r="L42" s="122">
        <v>50000</v>
      </c>
      <c r="M42" s="121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s="1" customFormat="1" ht="28" customHeight="1" spans="1:23">
      <c r="A43" s="121" t="s">
        <v>47</v>
      </c>
      <c r="B43" s="121" t="s">
        <v>283</v>
      </c>
      <c r="C43" s="121" t="s">
        <v>284</v>
      </c>
      <c r="D43" s="121" t="s">
        <v>95</v>
      </c>
      <c r="E43" s="121" t="s">
        <v>96</v>
      </c>
      <c r="F43" s="121" t="s">
        <v>258</v>
      </c>
      <c r="G43" s="121" t="s">
        <v>259</v>
      </c>
      <c r="H43" s="122">
        <v>10800</v>
      </c>
      <c r="I43" s="122">
        <v>10800</v>
      </c>
      <c r="J43" s="122"/>
      <c r="K43" s="122"/>
      <c r="L43" s="122">
        <v>10800</v>
      </c>
      <c r="M43" s="121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s="1" customFormat="1" ht="28" customHeight="1" spans="1:23">
      <c r="A44" s="121" t="s">
        <v>47</v>
      </c>
      <c r="B44" s="121" t="s">
        <v>279</v>
      </c>
      <c r="C44" s="121" t="s">
        <v>280</v>
      </c>
      <c r="D44" s="121" t="s">
        <v>95</v>
      </c>
      <c r="E44" s="121" t="s">
        <v>96</v>
      </c>
      <c r="F44" s="121" t="s">
        <v>281</v>
      </c>
      <c r="G44" s="121" t="s">
        <v>282</v>
      </c>
      <c r="H44" s="122">
        <v>7200</v>
      </c>
      <c r="I44" s="122">
        <v>7200</v>
      </c>
      <c r="J44" s="122"/>
      <c r="K44" s="122"/>
      <c r="L44" s="122">
        <v>7200</v>
      </c>
      <c r="M44" s="121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s="1" customFormat="1" ht="28" customHeight="1" spans="1:23">
      <c r="A45" s="121" t="s">
        <v>47</v>
      </c>
      <c r="B45" s="121" t="s">
        <v>283</v>
      </c>
      <c r="C45" s="121" t="s">
        <v>284</v>
      </c>
      <c r="D45" s="121" t="s">
        <v>97</v>
      </c>
      <c r="E45" s="121" t="s">
        <v>98</v>
      </c>
      <c r="F45" s="121" t="s">
        <v>258</v>
      </c>
      <c r="G45" s="121" t="s">
        <v>259</v>
      </c>
      <c r="H45" s="122">
        <v>600</v>
      </c>
      <c r="I45" s="122">
        <v>600</v>
      </c>
      <c r="J45" s="122"/>
      <c r="K45" s="122"/>
      <c r="L45" s="122">
        <v>600</v>
      </c>
      <c r="M45" s="121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="1" customFormat="1" ht="28" customHeight="1" spans="1:23">
      <c r="A46" s="121" t="s">
        <v>47</v>
      </c>
      <c r="B46" s="121" t="s">
        <v>279</v>
      </c>
      <c r="C46" s="121" t="s">
        <v>280</v>
      </c>
      <c r="D46" s="121" t="s">
        <v>97</v>
      </c>
      <c r="E46" s="121" t="s">
        <v>98</v>
      </c>
      <c r="F46" s="121" t="s">
        <v>281</v>
      </c>
      <c r="G46" s="121" t="s">
        <v>282</v>
      </c>
      <c r="H46" s="122">
        <v>400</v>
      </c>
      <c r="I46" s="122">
        <v>400</v>
      </c>
      <c r="J46" s="122"/>
      <c r="K46" s="122"/>
      <c r="L46" s="122">
        <v>400</v>
      </c>
      <c r="M46" s="121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s="1" customFormat="1" ht="28" customHeight="1" spans="1:23">
      <c r="A47" s="121" t="s">
        <v>47</v>
      </c>
      <c r="B47" s="121" t="s">
        <v>285</v>
      </c>
      <c r="C47" s="121" t="s">
        <v>278</v>
      </c>
      <c r="D47" s="121" t="s">
        <v>86</v>
      </c>
      <c r="E47" s="121" t="s">
        <v>81</v>
      </c>
      <c r="F47" s="121" t="s">
        <v>277</v>
      </c>
      <c r="G47" s="121" t="s">
        <v>278</v>
      </c>
      <c r="H47" s="122">
        <v>70299.12</v>
      </c>
      <c r="I47" s="122">
        <v>70299.12</v>
      </c>
      <c r="J47" s="122"/>
      <c r="K47" s="122"/>
      <c r="L47" s="122">
        <v>70299.12</v>
      </c>
      <c r="M47" s="121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s="1" customFormat="1" ht="28" customHeight="1" spans="1:23">
      <c r="A48" s="121" t="s">
        <v>47</v>
      </c>
      <c r="B48" s="121" t="s">
        <v>286</v>
      </c>
      <c r="C48" s="121" t="s">
        <v>287</v>
      </c>
      <c r="D48" s="121" t="s">
        <v>86</v>
      </c>
      <c r="E48" s="121" t="s">
        <v>81</v>
      </c>
      <c r="F48" s="121" t="s">
        <v>288</v>
      </c>
      <c r="G48" s="121" t="s">
        <v>289</v>
      </c>
      <c r="H48" s="122">
        <v>152400</v>
      </c>
      <c r="I48" s="122">
        <v>152400</v>
      </c>
      <c r="J48" s="122"/>
      <c r="K48" s="122"/>
      <c r="L48" s="122">
        <v>152400</v>
      </c>
      <c r="M48" s="121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s="1" customFormat="1" ht="28" customHeight="1" spans="1:23">
      <c r="A49" s="121" t="s">
        <v>47</v>
      </c>
      <c r="B49" s="121" t="s">
        <v>290</v>
      </c>
      <c r="C49" s="121" t="s">
        <v>291</v>
      </c>
      <c r="D49" s="121" t="s">
        <v>80</v>
      </c>
      <c r="E49" s="121" t="s">
        <v>81</v>
      </c>
      <c r="F49" s="121" t="s">
        <v>281</v>
      </c>
      <c r="G49" s="121" t="s">
        <v>282</v>
      </c>
      <c r="H49" s="122">
        <v>3600</v>
      </c>
      <c r="I49" s="122">
        <v>3600</v>
      </c>
      <c r="J49" s="122"/>
      <c r="K49" s="122"/>
      <c r="L49" s="122">
        <v>3600</v>
      </c>
      <c r="M49" s="121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s="1" customFormat="1" ht="28" customHeight="1" spans="1:23">
      <c r="A50" s="121" t="s">
        <v>47</v>
      </c>
      <c r="B50" s="121" t="s">
        <v>292</v>
      </c>
      <c r="C50" s="121" t="s">
        <v>293</v>
      </c>
      <c r="D50" s="121" t="s">
        <v>80</v>
      </c>
      <c r="E50" s="121" t="s">
        <v>81</v>
      </c>
      <c r="F50" s="121" t="s">
        <v>281</v>
      </c>
      <c r="G50" s="121" t="s">
        <v>282</v>
      </c>
      <c r="H50" s="122">
        <v>4800</v>
      </c>
      <c r="I50" s="122">
        <v>4800</v>
      </c>
      <c r="J50" s="122"/>
      <c r="K50" s="122"/>
      <c r="L50" s="122">
        <v>4800</v>
      </c>
      <c r="M50" s="121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s="1" customFormat="1" ht="28" customHeight="1" spans="1:23">
      <c r="A51" s="121" t="s">
        <v>47</v>
      </c>
      <c r="B51" s="121" t="s">
        <v>294</v>
      </c>
      <c r="C51" s="121" t="s">
        <v>295</v>
      </c>
      <c r="D51" s="121" t="s">
        <v>143</v>
      </c>
      <c r="E51" s="121" t="s">
        <v>144</v>
      </c>
      <c r="F51" s="121" t="s">
        <v>281</v>
      </c>
      <c r="G51" s="121" t="s">
        <v>282</v>
      </c>
      <c r="H51" s="122">
        <v>42240</v>
      </c>
      <c r="I51" s="122">
        <v>42240</v>
      </c>
      <c r="J51" s="122"/>
      <c r="K51" s="122"/>
      <c r="L51" s="122">
        <v>42240</v>
      </c>
      <c r="M51" s="121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  <row r="52" s="1" customFormat="1" ht="28" customHeight="1" spans="1:23">
      <c r="A52" s="121" t="s">
        <v>47</v>
      </c>
      <c r="B52" s="121" t="s">
        <v>296</v>
      </c>
      <c r="C52" s="121" t="s">
        <v>297</v>
      </c>
      <c r="D52" s="121" t="s">
        <v>91</v>
      </c>
      <c r="E52" s="121" t="s">
        <v>92</v>
      </c>
      <c r="F52" s="121" t="s">
        <v>254</v>
      </c>
      <c r="G52" s="121" t="s">
        <v>255</v>
      </c>
      <c r="H52" s="122">
        <v>268527</v>
      </c>
      <c r="I52" s="122">
        <v>268527</v>
      </c>
      <c r="J52" s="122"/>
      <c r="K52" s="122"/>
      <c r="L52" s="122">
        <v>268527</v>
      </c>
      <c r="M52" s="121"/>
      <c r="N52" s="122"/>
      <c r="O52" s="122"/>
      <c r="P52" s="122"/>
      <c r="Q52" s="122"/>
      <c r="R52" s="122"/>
      <c r="S52" s="122"/>
      <c r="T52" s="122"/>
      <c r="U52" s="122"/>
      <c r="V52" s="122"/>
      <c r="W52" s="122"/>
    </row>
    <row r="53" s="1" customFormat="1" ht="28" customHeight="1" spans="1:23">
      <c r="A53" s="121" t="s">
        <v>47</v>
      </c>
      <c r="B53" s="121" t="s">
        <v>298</v>
      </c>
      <c r="C53" s="121" t="s">
        <v>299</v>
      </c>
      <c r="D53" s="121" t="s">
        <v>137</v>
      </c>
      <c r="E53" s="121" t="s">
        <v>138</v>
      </c>
      <c r="F53" s="121" t="s">
        <v>300</v>
      </c>
      <c r="G53" s="121" t="s">
        <v>301</v>
      </c>
      <c r="H53" s="122">
        <v>10172.1</v>
      </c>
      <c r="I53" s="122">
        <v>10172.1</v>
      </c>
      <c r="J53" s="122"/>
      <c r="K53" s="122"/>
      <c r="L53" s="122">
        <v>10172.1</v>
      </c>
      <c r="M53" s="121"/>
      <c r="N53" s="122"/>
      <c r="O53" s="122"/>
      <c r="P53" s="122"/>
      <c r="Q53" s="122"/>
      <c r="R53" s="122"/>
      <c r="S53" s="122"/>
      <c r="T53" s="122"/>
      <c r="U53" s="122"/>
      <c r="V53" s="122"/>
      <c r="W53" s="122"/>
    </row>
    <row r="54" s="1" customFormat="1" ht="28" customHeight="1" spans="1:23">
      <c r="A54" s="121" t="s">
        <v>47</v>
      </c>
      <c r="B54" s="121" t="s">
        <v>298</v>
      </c>
      <c r="C54" s="121" t="s">
        <v>299</v>
      </c>
      <c r="D54" s="121" t="s">
        <v>139</v>
      </c>
      <c r="E54" s="121" t="s">
        <v>140</v>
      </c>
      <c r="F54" s="121" t="s">
        <v>300</v>
      </c>
      <c r="G54" s="121" t="s">
        <v>301</v>
      </c>
      <c r="H54" s="122">
        <v>122493.75</v>
      </c>
      <c r="I54" s="122">
        <v>122493.75</v>
      </c>
      <c r="J54" s="122"/>
      <c r="K54" s="122"/>
      <c r="L54" s="122">
        <v>122493.75</v>
      </c>
      <c r="M54" s="121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s="1" customFormat="1" ht="28" customHeight="1" spans="1:23">
      <c r="A55" s="121" t="s">
        <v>47</v>
      </c>
      <c r="B55" s="121" t="s">
        <v>302</v>
      </c>
      <c r="C55" s="121" t="s">
        <v>303</v>
      </c>
      <c r="D55" s="121" t="s">
        <v>145</v>
      </c>
      <c r="E55" s="121" t="s">
        <v>146</v>
      </c>
      <c r="F55" s="121" t="s">
        <v>281</v>
      </c>
      <c r="G55" s="121" t="s">
        <v>282</v>
      </c>
      <c r="H55" s="122">
        <v>25020</v>
      </c>
      <c r="I55" s="122">
        <v>25020</v>
      </c>
      <c r="J55" s="122"/>
      <c r="K55" s="122"/>
      <c r="L55" s="122">
        <v>25020</v>
      </c>
      <c r="M55" s="121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s="1" customFormat="1" ht="28" customHeight="1" spans="1:23">
      <c r="A56" s="121" t="s">
        <v>47</v>
      </c>
      <c r="B56" s="121" t="s">
        <v>304</v>
      </c>
      <c r="C56" s="121" t="s">
        <v>305</v>
      </c>
      <c r="D56" s="121" t="s">
        <v>105</v>
      </c>
      <c r="E56" s="121" t="s">
        <v>106</v>
      </c>
      <c r="F56" s="121" t="s">
        <v>281</v>
      </c>
      <c r="G56" s="121" t="s">
        <v>282</v>
      </c>
      <c r="H56" s="122">
        <v>32024</v>
      </c>
      <c r="I56" s="122">
        <v>32024</v>
      </c>
      <c r="J56" s="122"/>
      <c r="K56" s="122"/>
      <c r="L56" s="122">
        <v>32024</v>
      </c>
      <c r="M56" s="121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s="1" customFormat="1" ht="28" customHeight="1" spans="1:23">
      <c r="A57" s="121" t="s">
        <v>47</v>
      </c>
      <c r="B57" s="121" t="s">
        <v>306</v>
      </c>
      <c r="C57" s="121" t="s">
        <v>307</v>
      </c>
      <c r="D57" s="121" t="s">
        <v>109</v>
      </c>
      <c r="E57" s="121" t="s">
        <v>110</v>
      </c>
      <c r="F57" s="121" t="s">
        <v>281</v>
      </c>
      <c r="G57" s="121" t="s">
        <v>282</v>
      </c>
      <c r="H57" s="122">
        <v>145889.1</v>
      </c>
      <c r="I57" s="122">
        <v>145889.1</v>
      </c>
      <c r="J57" s="122"/>
      <c r="K57" s="122"/>
      <c r="L57" s="122">
        <v>145889.1</v>
      </c>
      <c r="M57" s="121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s="1" customFormat="1" ht="28" customHeight="1" spans="1:23">
      <c r="A58" s="121" t="s">
        <v>47</v>
      </c>
      <c r="B58" s="121" t="s">
        <v>308</v>
      </c>
      <c r="C58" s="121" t="s">
        <v>309</v>
      </c>
      <c r="D58" s="121" t="s">
        <v>111</v>
      </c>
      <c r="E58" s="121" t="s">
        <v>112</v>
      </c>
      <c r="F58" s="121" t="s">
        <v>281</v>
      </c>
      <c r="G58" s="121" t="s">
        <v>282</v>
      </c>
      <c r="H58" s="122">
        <v>1766688</v>
      </c>
      <c r="I58" s="122">
        <v>1766688</v>
      </c>
      <c r="J58" s="122"/>
      <c r="K58" s="122"/>
      <c r="L58" s="122">
        <v>1766688</v>
      </c>
      <c r="M58" s="121"/>
      <c r="N58" s="122"/>
      <c r="O58" s="122"/>
      <c r="P58" s="122"/>
      <c r="Q58" s="122"/>
      <c r="R58" s="122"/>
      <c r="S58" s="122"/>
      <c r="T58" s="122"/>
      <c r="U58" s="122"/>
      <c r="V58" s="122"/>
      <c r="W58" s="122"/>
    </row>
    <row r="59" s="1" customFormat="1" ht="28" customHeight="1" spans="1:23">
      <c r="A59" s="121" t="s">
        <v>47</v>
      </c>
      <c r="B59" s="121" t="s">
        <v>310</v>
      </c>
      <c r="C59" s="121" t="s">
        <v>311</v>
      </c>
      <c r="D59" s="121" t="s">
        <v>111</v>
      </c>
      <c r="E59" s="121" t="s">
        <v>112</v>
      </c>
      <c r="F59" s="121" t="s">
        <v>281</v>
      </c>
      <c r="G59" s="121" t="s">
        <v>282</v>
      </c>
      <c r="H59" s="122">
        <v>62496</v>
      </c>
      <c r="I59" s="122">
        <v>62496</v>
      </c>
      <c r="J59" s="122"/>
      <c r="K59" s="122"/>
      <c r="L59" s="122">
        <v>62496</v>
      </c>
      <c r="M59" s="121"/>
      <c r="N59" s="122"/>
      <c r="O59" s="122"/>
      <c r="P59" s="122"/>
      <c r="Q59" s="122"/>
      <c r="R59" s="122"/>
      <c r="S59" s="122"/>
      <c r="T59" s="122"/>
      <c r="U59" s="122"/>
      <c r="V59" s="122"/>
      <c r="W59" s="122"/>
    </row>
    <row r="60" s="1" customFormat="1" ht="28" customHeight="1" spans="1:23">
      <c r="A60" s="121" t="s">
        <v>47</v>
      </c>
      <c r="B60" s="121" t="s">
        <v>312</v>
      </c>
      <c r="C60" s="121" t="s">
        <v>130</v>
      </c>
      <c r="D60" s="121" t="s">
        <v>131</v>
      </c>
      <c r="E60" s="121" t="s">
        <v>132</v>
      </c>
      <c r="F60" s="121" t="s">
        <v>300</v>
      </c>
      <c r="G60" s="121" t="s">
        <v>301</v>
      </c>
      <c r="H60" s="122">
        <v>499800</v>
      </c>
      <c r="I60" s="122">
        <v>499800</v>
      </c>
      <c r="J60" s="122"/>
      <c r="K60" s="122"/>
      <c r="L60" s="122">
        <v>499800</v>
      </c>
      <c r="M60" s="121"/>
      <c r="N60" s="122"/>
      <c r="O60" s="122"/>
      <c r="P60" s="122"/>
      <c r="Q60" s="122"/>
      <c r="R60" s="122"/>
      <c r="S60" s="122"/>
      <c r="T60" s="122"/>
      <c r="U60" s="122"/>
      <c r="V60" s="122"/>
      <c r="W60" s="122"/>
    </row>
    <row r="61" s="1" customFormat="1" ht="28" customHeight="1" spans="1:23">
      <c r="A61" s="121" t="s">
        <v>47</v>
      </c>
      <c r="B61" s="121" t="s">
        <v>313</v>
      </c>
      <c r="C61" s="121" t="s">
        <v>314</v>
      </c>
      <c r="D61" s="121" t="s">
        <v>133</v>
      </c>
      <c r="E61" s="121" t="s">
        <v>134</v>
      </c>
      <c r="F61" s="121" t="s">
        <v>300</v>
      </c>
      <c r="G61" s="121" t="s">
        <v>301</v>
      </c>
      <c r="H61" s="122">
        <v>50000</v>
      </c>
      <c r="I61" s="122">
        <v>50000</v>
      </c>
      <c r="J61" s="122"/>
      <c r="K61" s="122"/>
      <c r="L61" s="122">
        <v>50000</v>
      </c>
      <c r="M61" s="121"/>
      <c r="N61" s="122"/>
      <c r="O61" s="122"/>
      <c r="P61" s="122"/>
      <c r="Q61" s="122"/>
      <c r="R61" s="122"/>
      <c r="S61" s="122"/>
      <c r="T61" s="122"/>
      <c r="U61" s="122"/>
      <c r="V61" s="122"/>
      <c r="W61" s="122"/>
    </row>
    <row r="62" s="1" customFormat="1" ht="28" customHeight="1" spans="1:23">
      <c r="A62" s="121" t="s">
        <v>47</v>
      </c>
      <c r="B62" s="121" t="s">
        <v>315</v>
      </c>
      <c r="C62" s="121" t="s">
        <v>316</v>
      </c>
      <c r="D62" s="121" t="s">
        <v>111</v>
      </c>
      <c r="E62" s="121" t="s">
        <v>112</v>
      </c>
      <c r="F62" s="121" t="s">
        <v>281</v>
      </c>
      <c r="G62" s="121" t="s">
        <v>282</v>
      </c>
      <c r="H62" s="122">
        <v>165648</v>
      </c>
      <c r="I62" s="122">
        <v>165648</v>
      </c>
      <c r="J62" s="122"/>
      <c r="K62" s="122"/>
      <c r="L62" s="122">
        <v>165648</v>
      </c>
      <c r="M62" s="121"/>
      <c r="N62" s="122"/>
      <c r="O62" s="122"/>
      <c r="P62" s="122"/>
      <c r="Q62" s="122"/>
      <c r="R62" s="122"/>
      <c r="S62" s="122"/>
      <c r="T62" s="122"/>
      <c r="U62" s="122"/>
      <c r="V62" s="122"/>
      <c r="W62" s="122"/>
    </row>
    <row r="63" s="1" customFormat="1" ht="28" customHeight="1" spans="1:23">
      <c r="A63" s="121" t="s">
        <v>47</v>
      </c>
      <c r="B63" s="121" t="s">
        <v>317</v>
      </c>
      <c r="C63" s="121" t="s">
        <v>318</v>
      </c>
      <c r="D63" s="121" t="s">
        <v>125</v>
      </c>
      <c r="E63" s="121" t="s">
        <v>126</v>
      </c>
      <c r="F63" s="121" t="s">
        <v>300</v>
      </c>
      <c r="G63" s="121" t="s">
        <v>301</v>
      </c>
      <c r="H63" s="122">
        <v>119096.46</v>
      </c>
      <c r="I63" s="122">
        <v>119096.46</v>
      </c>
      <c r="J63" s="122"/>
      <c r="K63" s="122"/>
      <c r="L63" s="122">
        <v>119096.46</v>
      </c>
      <c r="M63" s="121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s="1" customFormat="1" ht="28" customHeight="1" spans="1:23">
      <c r="A64" s="121" t="s">
        <v>47</v>
      </c>
      <c r="B64" s="121" t="s">
        <v>319</v>
      </c>
      <c r="C64" s="121" t="s">
        <v>320</v>
      </c>
      <c r="D64" s="121" t="s">
        <v>127</v>
      </c>
      <c r="E64" s="121" t="s">
        <v>128</v>
      </c>
      <c r="F64" s="121" t="s">
        <v>300</v>
      </c>
      <c r="G64" s="121" t="s">
        <v>301</v>
      </c>
      <c r="H64" s="122">
        <v>1190775.6</v>
      </c>
      <c r="I64" s="122">
        <v>1190775.6</v>
      </c>
      <c r="J64" s="122"/>
      <c r="K64" s="122"/>
      <c r="L64" s="122">
        <v>1190775.6</v>
      </c>
      <c r="M64" s="121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s="1" customFormat="1" ht="28" customHeight="1" spans="1:23">
      <c r="A65" s="121" t="s">
        <v>47</v>
      </c>
      <c r="B65" s="121" t="s">
        <v>321</v>
      </c>
      <c r="C65" s="121" t="s">
        <v>322</v>
      </c>
      <c r="D65" s="121" t="s">
        <v>121</v>
      </c>
      <c r="E65" s="121" t="s">
        <v>122</v>
      </c>
      <c r="F65" s="121" t="s">
        <v>281</v>
      </c>
      <c r="G65" s="121" t="s">
        <v>282</v>
      </c>
      <c r="H65" s="122">
        <v>2700000</v>
      </c>
      <c r="I65" s="122">
        <v>2700000</v>
      </c>
      <c r="J65" s="122"/>
      <c r="K65" s="122"/>
      <c r="L65" s="122">
        <v>2700000</v>
      </c>
      <c r="M65" s="121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="1" customFormat="1" ht="28" customHeight="1" spans="1:23">
      <c r="A66" s="121" t="s">
        <v>47</v>
      </c>
      <c r="B66" s="121" t="s">
        <v>323</v>
      </c>
      <c r="C66" s="121" t="s">
        <v>324</v>
      </c>
      <c r="D66" s="121" t="s">
        <v>121</v>
      </c>
      <c r="E66" s="121" t="s">
        <v>122</v>
      </c>
      <c r="F66" s="121" t="s">
        <v>281</v>
      </c>
      <c r="G66" s="121" t="s">
        <v>282</v>
      </c>
      <c r="H66" s="122">
        <v>2268000</v>
      </c>
      <c r="I66" s="122">
        <v>2268000</v>
      </c>
      <c r="J66" s="122"/>
      <c r="K66" s="122"/>
      <c r="L66" s="122">
        <v>2268000</v>
      </c>
      <c r="M66" s="121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s="1" customFormat="1" ht="28" customHeight="1" spans="1:23">
      <c r="A67" s="121" t="s">
        <v>47</v>
      </c>
      <c r="B67" s="121" t="s">
        <v>325</v>
      </c>
      <c r="C67" s="121" t="s">
        <v>326</v>
      </c>
      <c r="D67" s="121" t="s">
        <v>87</v>
      </c>
      <c r="E67" s="121" t="s">
        <v>88</v>
      </c>
      <c r="F67" s="121" t="s">
        <v>258</v>
      </c>
      <c r="G67" s="121" t="s">
        <v>259</v>
      </c>
      <c r="H67" s="122">
        <v>1000</v>
      </c>
      <c r="I67" s="122"/>
      <c r="J67" s="122"/>
      <c r="K67" s="122"/>
      <c r="L67" s="122"/>
      <c r="M67" s="121"/>
      <c r="N67" s="122"/>
      <c r="O67" s="122"/>
      <c r="P67" s="122"/>
      <c r="Q67" s="122"/>
      <c r="R67" s="122">
        <v>1000</v>
      </c>
      <c r="S67" s="122"/>
      <c r="T67" s="122"/>
      <c r="U67" s="122"/>
      <c r="V67" s="122"/>
      <c r="W67" s="122">
        <v>1000</v>
      </c>
    </row>
    <row r="68" s="1" customFormat="1" ht="28" customHeight="1" spans="1:23">
      <c r="A68" s="121" t="s">
        <v>47</v>
      </c>
      <c r="B68" s="121" t="s">
        <v>327</v>
      </c>
      <c r="C68" s="121" t="s">
        <v>328</v>
      </c>
      <c r="D68" s="121" t="s">
        <v>87</v>
      </c>
      <c r="E68" s="121" t="s">
        <v>88</v>
      </c>
      <c r="F68" s="121" t="s">
        <v>258</v>
      </c>
      <c r="G68" s="121" t="s">
        <v>259</v>
      </c>
      <c r="H68" s="122">
        <v>5200</v>
      </c>
      <c r="I68" s="122">
        <v>5200</v>
      </c>
      <c r="J68" s="122"/>
      <c r="K68" s="122"/>
      <c r="L68" s="122">
        <v>5200</v>
      </c>
      <c r="M68" s="121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s="1" customFormat="1" ht="28" customHeight="1" spans="1:23">
      <c r="A69" s="121" t="s">
        <v>47</v>
      </c>
      <c r="B69" s="121" t="s">
        <v>329</v>
      </c>
      <c r="C69" s="121" t="s">
        <v>330</v>
      </c>
      <c r="D69" s="121" t="s">
        <v>87</v>
      </c>
      <c r="E69" s="121" t="s">
        <v>88</v>
      </c>
      <c r="F69" s="121" t="s">
        <v>258</v>
      </c>
      <c r="G69" s="121" t="s">
        <v>259</v>
      </c>
      <c r="H69" s="122">
        <v>3000</v>
      </c>
      <c r="I69" s="122">
        <v>3000</v>
      </c>
      <c r="J69" s="122"/>
      <c r="K69" s="122"/>
      <c r="L69" s="122">
        <v>3000</v>
      </c>
      <c r="M69" s="121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  <row r="70" s="1" customFormat="1" ht="28" customHeight="1" spans="1:23">
      <c r="A70" s="22" t="s">
        <v>32</v>
      </c>
      <c r="B70" s="22"/>
      <c r="C70" s="22"/>
      <c r="D70" s="22"/>
      <c r="E70" s="22"/>
      <c r="F70" s="22"/>
      <c r="G70" s="22"/>
      <c r="H70" s="122">
        <v>17147333.58</v>
      </c>
      <c r="I70" s="122">
        <v>17146333.58</v>
      </c>
      <c r="J70" s="122"/>
      <c r="K70" s="122"/>
      <c r="L70" s="122">
        <v>17146333.58</v>
      </c>
      <c r="M70" s="122"/>
      <c r="N70" s="122"/>
      <c r="O70" s="122"/>
      <c r="P70" s="122"/>
      <c r="Q70" s="122"/>
      <c r="R70" s="122">
        <v>1000</v>
      </c>
      <c r="S70" s="122"/>
      <c r="T70" s="122"/>
      <c r="U70" s="122"/>
      <c r="V70" s="122"/>
      <c r="W70" s="122">
        <v>1000</v>
      </c>
    </row>
    <row r="73" customHeight="1" spans="8:8">
      <c r="H73" s="123"/>
    </row>
    <row r="74" customHeight="1" spans="8:12">
      <c r="H74" s="123"/>
      <c r="L74" s="12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0:G7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96527777777778" right="0.196527777777778" top="0.786805555555556" bottom="0.196527777777778" header="0.5" footer="0.5"/>
  <pageSetup paperSize="9" scale="5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0"/>
  <sheetViews>
    <sheetView showZeros="0" workbookViewId="0">
      <selection activeCell="O17" sqref="O17"/>
    </sheetView>
  </sheetViews>
  <sheetFormatPr defaultColWidth="9.14285714285714" defaultRowHeight="14.25" customHeight="1"/>
  <cols>
    <col min="1" max="1" width="10.1428571428571" customWidth="1"/>
    <col min="2" max="2" width="12.4285714285714" customWidth="1"/>
    <col min="3" max="3" width="25.5714285714286" customWidth="1"/>
    <col min="4" max="4" width="12.2857142857143" customWidth="1"/>
    <col min="5" max="5" width="8.57142857142857" customWidth="1"/>
    <col min="6" max="6" width="12.4285714285714" customWidth="1"/>
    <col min="7" max="7" width="7.28571428571429" customWidth="1"/>
    <col min="8" max="8" width="10.5714285714286" customWidth="1"/>
    <col min="9" max="11" width="13.7142857142857" customWidth="1"/>
    <col min="12" max="23" width="8.42857142857143" customWidth="1"/>
  </cols>
  <sheetData>
    <row r="1" s="3" customFormat="1" ht="28" customHeight="1" spans="1:23">
      <c r="A1" s="112" t="s">
        <v>331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="2" customFormat="1" ht="42" customHeight="1" spans="1:23">
      <c r="A2" s="108" t="s">
        <v>332</v>
      </c>
      <c r="B2" s="108"/>
      <c r="C2" s="108" t="s">
        <v>61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="3" customFormat="1" ht="28" customHeight="1" spans="1:23">
      <c r="A3" s="113" t="str">
        <f>"单位名称："&amp;"盈江县民政局"</f>
        <v>单位名称：盈江县民政局</v>
      </c>
      <c r="B3" s="113"/>
      <c r="C3" s="113"/>
      <c r="D3" s="113"/>
      <c r="E3" s="113"/>
      <c r="F3" s="113"/>
      <c r="G3" s="113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20" t="s">
        <v>29</v>
      </c>
      <c r="W3" s="120"/>
    </row>
    <row r="4" s="1" customFormat="1" ht="28" customHeight="1" spans="1:23">
      <c r="A4" s="115" t="s">
        <v>333</v>
      </c>
      <c r="B4" s="115" t="s">
        <v>200</v>
      </c>
      <c r="C4" s="115" t="s">
        <v>201</v>
      </c>
      <c r="D4" s="115" t="s">
        <v>334</v>
      </c>
      <c r="E4" s="115" t="s">
        <v>202</v>
      </c>
      <c r="F4" s="115" t="s">
        <v>203</v>
      </c>
      <c r="G4" s="115" t="s">
        <v>335</v>
      </c>
      <c r="H4" s="115" t="s">
        <v>336</v>
      </c>
      <c r="I4" s="115" t="s">
        <v>32</v>
      </c>
      <c r="J4" s="115" t="s">
        <v>337</v>
      </c>
      <c r="K4" s="115"/>
      <c r="L4" s="115"/>
      <c r="M4" s="115"/>
      <c r="N4" s="115" t="s">
        <v>211</v>
      </c>
      <c r="O4" s="115"/>
      <c r="P4" s="115"/>
      <c r="Q4" s="115" t="s">
        <v>39</v>
      </c>
      <c r="R4" s="115" t="s">
        <v>53</v>
      </c>
      <c r="S4" s="115"/>
      <c r="T4" s="115"/>
      <c r="U4" s="115"/>
      <c r="V4" s="115"/>
      <c r="W4" s="115"/>
    </row>
    <row r="5" s="1" customFormat="1" ht="28" customHeight="1" spans="1:23">
      <c r="A5" s="115"/>
      <c r="B5" s="115"/>
      <c r="C5" s="115"/>
      <c r="D5" s="115"/>
      <c r="E5" s="115"/>
      <c r="F5" s="115"/>
      <c r="G5" s="115"/>
      <c r="H5" s="115"/>
      <c r="I5" s="115"/>
      <c r="J5" s="115" t="s">
        <v>36</v>
      </c>
      <c r="K5" s="115"/>
      <c r="L5" s="115" t="s">
        <v>37</v>
      </c>
      <c r="M5" s="115" t="s">
        <v>38</v>
      </c>
      <c r="N5" s="115" t="s">
        <v>36</v>
      </c>
      <c r="O5" s="115" t="s">
        <v>37</v>
      </c>
      <c r="P5" s="115" t="s">
        <v>38</v>
      </c>
      <c r="Q5" s="115"/>
      <c r="R5" s="115" t="s">
        <v>35</v>
      </c>
      <c r="S5" s="115" t="s">
        <v>42</v>
      </c>
      <c r="T5" s="115" t="s">
        <v>43</v>
      </c>
      <c r="U5" s="115" t="s">
        <v>44</v>
      </c>
      <c r="V5" s="115" t="s">
        <v>45</v>
      </c>
      <c r="W5" s="115" t="s">
        <v>46</v>
      </c>
    </row>
    <row r="6" s="1" customFormat="1" ht="28" customHeight="1" spans="1:23">
      <c r="A6" s="115"/>
      <c r="B6" s="115"/>
      <c r="C6" s="115"/>
      <c r="D6" s="115"/>
      <c r="E6" s="115"/>
      <c r="F6" s="115"/>
      <c r="G6" s="115"/>
      <c r="H6" s="115"/>
      <c r="I6" s="115"/>
      <c r="J6" s="115" t="s">
        <v>35</v>
      </c>
      <c r="K6" s="115" t="s">
        <v>338</v>
      </c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s="1" customFormat="1" ht="28" customHeight="1" spans="1:23">
      <c r="A7" s="115" t="s">
        <v>61</v>
      </c>
      <c r="B7" s="115" t="s">
        <v>62</v>
      </c>
      <c r="C7" s="115" t="s">
        <v>63</v>
      </c>
      <c r="D7" s="115" t="s">
        <v>64</v>
      </c>
      <c r="E7" s="115" t="s">
        <v>65</v>
      </c>
      <c r="F7" s="115" t="s">
        <v>66</v>
      </c>
      <c r="G7" s="115" t="s">
        <v>67</v>
      </c>
      <c r="H7" s="115" t="s">
        <v>68</v>
      </c>
      <c r="I7" s="115" t="s">
        <v>69</v>
      </c>
      <c r="J7" s="115" t="s">
        <v>70</v>
      </c>
      <c r="K7" s="115" t="s">
        <v>71</v>
      </c>
      <c r="L7" s="115" t="s">
        <v>72</v>
      </c>
      <c r="M7" s="115" t="s">
        <v>73</v>
      </c>
      <c r="N7" s="115" t="s">
        <v>74</v>
      </c>
      <c r="O7" s="115" t="s">
        <v>75</v>
      </c>
      <c r="P7" s="115" t="s">
        <v>214</v>
      </c>
      <c r="Q7" s="115" t="s">
        <v>215</v>
      </c>
      <c r="R7" s="115" t="s">
        <v>216</v>
      </c>
      <c r="S7" s="115" t="s">
        <v>217</v>
      </c>
      <c r="T7" s="115" t="s">
        <v>218</v>
      </c>
      <c r="U7" s="115" t="s">
        <v>219</v>
      </c>
      <c r="V7" s="115" t="s">
        <v>220</v>
      </c>
      <c r="W7" s="115" t="s">
        <v>221</v>
      </c>
    </row>
    <row r="8" s="1" customFormat="1" ht="28" customHeight="1" spans="1:23">
      <c r="A8" s="116"/>
      <c r="B8" s="116"/>
      <c r="C8" s="116" t="s">
        <v>339</v>
      </c>
      <c r="D8" s="116"/>
      <c r="E8" s="116"/>
      <c r="F8" s="116"/>
      <c r="G8" s="116"/>
      <c r="H8" s="116"/>
      <c r="I8" s="118">
        <v>200000</v>
      </c>
      <c r="J8" s="118">
        <v>200000</v>
      </c>
      <c r="K8" s="118">
        <v>200000</v>
      </c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</row>
    <row r="9" s="1" customFormat="1" ht="28" customHeight="1" spans="1:23">
      <c r="A9" s="116" t="s">
        <v>340</v>
      </c>
      <c r="B9" s="116" t="s">
        <v>341</v>
      </c>
      <c r="C9" s="116" t="s">
        <v>339</v>
      </c>
      <c r="D9" s="116" t="s">
        <v>47</v>
      </c>
      <c r="E9" s="116" t="s">
        <v>113</v>
      </c>
      <c r="F9" s="116" t="s">
        <v>114</v>
      </c>
      <c r="G9" s="116" t="s">
        <v>281</v>
      </c>
      <c r="H9" s="116" t="s">
        <v>282</v>
      </c>
      <c r="I9" s="118">
        <v>200000</v>
      </c>
      <c r="J9" s="118">
        <v>200000</v>
      </c>
      <c r="K9" s="118">
        <v>200000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s="1" customFormat="1" ht="28" customHeight="1" spans="1:23">
      <c r="A10" s="116"/>
      <c r="B10" s="116"/>
      <c r="C10" s="116" t="s">
        <v>342</v>
      </c>
      <c r="D10" s="116"/>
      <c r="E10" s="116"/>
      <c r="F10" s="116"/>
      <c r="G10" s="116"/>
      <c r="H10" s="116"/>
      <c r="I10" s="118">
        <v>10800</v>
      </c>
      <c r="J10" s="118">
        <v>10800</v>
      </c>
      <c r="K10" s="118">
        <v>10800</v>
      </c>
      <c r="L10" s="118"/>
      <c r="M10" s="118"/>
      <c r="N10" s="116"/>
      <c r="O10" s="116"/>
      <c r="P10" s="116"/>
      <c r="Q10" s="118"/>
      <c r="R10" s="118"/>
      <c r="S10" s="118"/>
      <c r="T10" s="118"/>
      <c r="U10" s="118"/>
      <c r="V10" s="118"/>
      <c r="W10" s="118"/>
    </row>
    <row r="11" s="1" customFormat="1" ht="28" customHeight="1" spans="1:23">
      <c r="A11" s="116" t="s">
        <v>343</v>
      </c>
      <c r="B11" s="116" t="s">
        <v>344</v>
      </c>
      <c r="C11" s="116" t="s">
        <v>342</v>
      </c>
      <c r="D11" s="116" t="s">
        <v>47</v>
      </c>
      <c r="E11" s="116" t="s">
        <v>91</v>
      </c>
      <c r="F11" s="116" t="s">
        <v>92</v>
      </c>
      <c r="G11" s="116" t="s">
        <v>258</v>
      </c>
      <c r="H11" s="116" t="s">
        <v>259</v>
      </c>
      <c r="I11" s="118">
        <v>10800</v>
      </c>
      <c r="J11" s="118">
        <v>10800</v>
      </c>
      <c r="K11" s="118">
        <v>10800</v>
      </c>
      <c r="L11" s="118"/>
      <c r="M11" s="118"/>
      <c r="N11" s="116"/>
      <c r="O11" s="116"/>
      <c r="P11" s="116"/>
      <c r="Q11" s="118"/>
      <c r="R11" s="118"/>
      <c r="S11" s="118"/>
      <c r="T11" s="118"/>
      <c r="U11" s="118"/>
      <c r="V11" s="118"/>
      <c r="W11" s="118"/>
    </row>
    <row r="12" s="1" customFormat="1" ht="28" customHeight="1" spans="1:23">
      <c r="A12" s="116"/>
      <c r="B12" s="116"/>
      <c r="C12" s="116" t="s">
        <v>345</v>
      </c>
      <c r="D12" s="116"/>
      <c r="E12" s="116"/>
      <c r="F12" s="116"/>
      <c r="G12" s="116"/>
      <c r="H12" s="116"/>
      <c r="I12" s="118">
        <v>10000</v>
      </c>
      <c r="J12" s="118">
        <v>10000</v>
      </c>
      <c r="K12" s="118">
        <v>10000</v>
      </c>
      <c r="L12" s="118"/>
      <c r="M12" s="118"/>
      <c r="N12" s="116"/>
      <c r="O12" s="116"/>
      <c r="P12" s="116"/>
      <c r="Q12" s="118"/>
      <c r="R12" s="118"/>
      <c r="S12" s="118"/>
      <c r="T12" s="118"/>
      <c r="U12" s="118"/>
      <c r="V12" s="118"/>
      <c r="W12" s="118"/>
    </row>
    <row r="13" s="1" customFormat="1" ht="28" customHeight="1" spans="1:23">
      <c r="A13" s="116" t="s">
        <v>343</v>
      </c>
      <c r="B13" s="116" t="s">
        <v>346</v>
      </c>
      <c r="C13" s="116" t="s">
        <v>345</v>
      </c>
      <c r="D13" s="116" t="s">
        <v>47</v>
      </c>
      <c r="E13" s="116" t="s">
        <v>91</v>
      </c>
      <c r="F13" s="116" t="s">
        <v>92</v>
      </c>
      <c r="G13" s="116" t="s">
        <v>258</v>
      </c>
      <c r="H13" s="116" t="s">
        <v>259</v>
      </c>
      <c r="I13" s="118">
        <v>10000</v>
      </c>
      <c r="J13" s="118">
        <v>10000</v>
      </c>
      <c r="K13" s="118">
        <v>10000</v>
      </c>
      <c r="L13" s="118"/>
      <c r="M13" s="118"/>
      <c r="N13" s="116"/>
      <c r="O13" s="116"/>
      <c r="P13" s="116"/>
      <c r="Q13" s="118"/>
      <c r="R13" s="118"/>
      <c r="S13" s="118"/>
      <c r="T13" s="118"/>
      <c r="U13" s="118"/>
      <c r="V13" s="118"/>
      <c r="W13" s="118"/>
    </row>
    <row r="14" s="1" customFormat="1" ht="28" customHeight="1" spans="1:23">
      <c r="A14" s="116"/>
      <c r="B14" s="116"/>
      <c r="C14" s="116" t="s">
        <v>347</v>
      </c>
      <c r="D14" s="116"/>
      <c r="E14" s="116"/>
      <c r="F14" s="116"/>
      <c r="G14" s="116"/>
      <c r="H14" s="116"/>
      <c r="I14" s="118">
        <v>150000</v>
      </c>
      <c r="J14" s="118">
        <v>150000</v>
      </c>
      <c r="K14" s="118">
        <v>150000</v>
      </c>
      <c r="L14" s="118"/>
      <c r="M14" s="118"/>
      <c r="N14" s="116"/>
      <c r="O14" s="116"/>
      <c r="P14" s="116"/>
      <c r="Q14" s="118"/>
      <c r="R14" s="118"/>
      <c r="S14" s="118"/>
      <c r="T14" s="118"/>
      <c r="U14" s="118"/>
      <c r="V14" s="118"/>
      <c r="W14" s="118"/>
    </row>
    <row r="15" s="1" customFormat="1" ht="28" customHeight="1" spans="1:23">
      <c r="A15" s="116" t="s">
        <v>340</v>
      </c>
      <c r="B15" s="116" t="s">
        <v>348</v>
      </c>
      <c r="C15" s="116" t="s">
        <v>347</v>
      </c>
      <c r="D15" s="116" t="s">
        <v>47</v>
      </c>
      <c r="E15" s="116" t="s">
        <v>117</v>
      </c>
      <c r="F15" s="116" t="s">
        <v>118</v>
      </c>
      <c r="G15" s="116" t="s">
        <v>258</v>
      </c>
      <c r="H15" s="116" t="s">
        <v>259</v>
      </c>
      <c r="I15" s="118">
        <v>150000</v>
      </c>
      <c r="J15" s="118">
        <v>150000</v>
      </c>
      <c r="K15" s="118">
        <v>150000</v>
      </c>
      <c r="L15" s="118"/>
      <c r="M15" s="118"/>
      <c r="N15" s="116"/>
      <c r="O15" s="116"/>
      <c r="P15" s="116"/>
      <c r="Q15" s="118"/>
      <c r="R15" s="118"/>
      <c r="S15" s="118"/>
      <c r="T15" s="118"/>
      <c r="U15" s="118"/>
      <c r="V15" s="118"/>
      <c r="W15" s="118"/>
    </row>
    <row r="16" s="1" customFormat="1" ht="28" customHeight="1" spans="1:23">
      <c r="A16" s="116"/>
      <c r="B16" s="116"/>
      <c r="C16" s="116" t="s">
        <v>349</v>
      </c>
      <c r="D16" s="116"/>
      <c r="E16" s="116"/>
      <c r="F16" s="116"/>
      <c r="G16" s="116"/>
      <c r="H16" s="116"/>
      <c r="I16" s="118">
        <v>118000</v>
      </c>
      <c r="J16" s="118">
        <v>118000</v>
      </c>
      <c r="K16" s="118">
        <v>118000</v>
      </c>
      <c r="L16" s="118"/>
      <c r="M16" s="118"/>
      <c r="N16" s="116"/>
      <c r="O16" s="116"/>
      <c r="P16" s="116"/>
      <c r="Q16" s="118"/>
      <c r="R16" s="118"/>
      <c r="S16" s="118"/>
      <c r="T16" s="118"/>
      <c r="U16" s="118"/>
      <c r="V16" s="118"/>
      <c r="W16" s="118"/>
    </row>
    <row r="17" s="1" customFormat="1" ht="28" customHeight="1" spans="1:23">
      <c r="A17" s="116" t="s">
        <v>340</v>
      </c>
      <c r="B17" s="116" t="s">
        <v>350</v>
      </c>
      <c r="C17" s="116" t="s">
        <v>349</v>
      </c>
      <c r="D17" s="116" t="s">
        <v>47</v>
      </c>
      <c r="E17" s="116" t="s">
        <v>91</v>
      </c>
      <c r="F17" s="116" t="s">
        <v>92</v>
      </c>
      <c r="G17" s="116" t="s">
        <v>258</v>
      </c>
      <c r="H17" s="116" t="s">
        <v>259</v>
      </c>
      <c r="I17" s="118">
        <v>83000</v>
      </c>
      <c r="J17" s="118">
        <v>83000</v>
      </c>
      <c r="K17" s="118">
        <v>83000</v>
      </c>
      <c r="L17" s="118"/>
      <c r="M17" s="118"/>
      <c r="N17" s="116"/>
      <c r="O17" s="116"/>
      <c r="P17" s="116"/>
      <c r="Q17" s="118"/>
      <c r="R17" s="118"/>
      <c r="S17" s="118"/>
      <c r="T17" s="118"/>
      <c r="U17" s="118"/>
      <c r="V17" s="118"/>
      <c r="W17" s="118"/>
    </row>
    <row r="18" s="1" customFormat="1" ht="28" customHeight="1" spans="1:23">
      <c r="A18" s="116" t="s">
        <v>340</v>
      </c>
      <c r="B18" s="116" t="s">
        <v>350</v>
      </c>
      <c r="C18" s="116" t="s">
        <v>349</v>
      </c>
      <c r="D18" s="116" t="s">
        <v>47</v>
      </c>
      <c r="E18" s="116" t="s">
        <v>91</v>
      </c>
      <c r="F18" s="116" t="s">
        <v>92</v>
      </c>
      <c r="G18" s="116" t="s">
        <v>264</v>
      </c>
      <c r="H18" s="116" t="s">
        <v>265</v>
      </c>
      <c r="I18" s="118">
        <v>30000</v>
      </c>
      <c r="J18" s="118">
        <v>30000</v>
      </c>
      <c r="K18" s="118">
        <v>30000</v>
      </c>
      <c r="L18" s="118"/>
      <c r="M18" s="118"/>
      <c r="N18" s="116"/>
      <c r="O18" s="116"/>
      <c r="P18" s="116"/>
      <c r="Q18" s="118"/>
      <c r="R18" s="118"/>
      <c r="S18" s="118"/>
      <c r="T18" s="118"/>
      <c r="U18" s="118"/>
      <c r="V18" s="118"/>
      <c r="W18" s="118"/>
    </row>
    <row r="19" s="1" customFormat="1" ht="28" customHeight="1" spans="1:23">
      <c r="A19" s="116" t="s">
        <v>340</v>
      </c>
      <c r="B19" s="116" t="s">
        <v>350</v>
      </c>
      <c r="C19" s="116" t="s">
        <v>349</v>
      </c>
      <c r="D19" s="116" t="s">
        <v>47</v>
      </c>
      <c r="E19" s="116" t="s">
        <v>91</v>
      </c>
      <c r="F19" s="116" t="s">
        <v>92</v>
      </c>
      <c r="G19" s="116" t="s">
        <v>266</v>
      </c>
      <c r="H19" s="116" t="s">
        <v>267</v>
      </c>
      <c r="I19" s="118">
        <v>5000</v>
      </c>
      <c r="J19" s="118">
        <v>5000</v>
      </c>
      <c r="K19" s="118">
        <v>5000</v>
      </c>
      <c r="L19" s="118"/>
      <c r="M19" s="118"/>
      <c r="N19" s="116"/>
      <c r="O19" s="116"/>
      <c r="P19" s="116"/>
      <c r="Q19" s="118"/>
      <c r="R19" s="118"/>
      <c r="S19" s="118"/>
      <c r="T19" s="118"/>
      <c r="U19" s="118"/>
      <c r="V19" s="118"/>
      <c r="W19" s="118"/>
    </row>
    <row r="20" s="1" customFormat="1" ht="28" customHeight="1" spans="1:23">
      <c r="A20" s="116"/>
      <c r="B20" s="116"/>
      <c r="C20" s="116" t="s">
        <v>351</v>
      </c>
      <c r="D20" s="116"/>
      <c r="E20" s="116"/>
      <c r="F20" s="116"/>
      <c r="G20" s="116"/>
      <c r="H20" s="116"/>
      <c r="I20" s="118">
        <v>3500000</v>
      </c>
      <c r="J20" s="118">
        <v>3500000</v>
      </c>
      <c r="K20" s="118">
        <v>3500000</v>
      </c>
      <c r="L20" s="118"/>
      <c r="M20" s="118"/>
      <c r="N20" s="116"/>
      <c r="O20" s="116"/>
      <c r="P20" s="116"/>
      <c r="Q20" s="118"/>
      <c r="R20" s="118"/>
      <c r="S20" s="118"/>
      <c r="T20" s="118"/>
      <c r="U20" s="118"/>
      <c r="V20" s="118"/>
      <c r="W20" s="118"/>
    </row>
    <row r="21" s="1" customFormat="1" ht="28" customHeight="1" spans="1:23">
      <c r="A21" s="116" t="s">
        <v>340</v>
      </c>
      <c r="B21" s="116" t="s">
        <v>352</v>
      </c>
      <c r="C21" s="116" t="s">
        <v>351</v>
      </c>
      <c r="D21" s="116" t="s">
        <v>47</v>
      </c>
      <c r="E21" s="116" t="s">
        <v>113</v>
      </c>
      <c r="F21" s="116" t="s">
        <v>114</v>
      </c>
      <c r="G21" s="116" t="s">
        <v>353</v>
      </c>
      <c r="H21" s="116" t="s">
        <v>354</v>
      </c>
      <c r="I21" s="118">
        <v>3500000</v>
      </c>
      <c r="J21" s="118">
        <v>3500000</v>
      </c>
      <c r="K21" s="118">
        <v>3500000</v>
      </c>
      <c r="L21" s="118"/>
      <c r="M21" s="118"/>
      <c r="N21" s="116"/>
      <c r="O21" s="116"/>
      <c r="P21" s="116"/>
      <c r="Q21" s="118"/>
      <c r="R21" s="118"/>
      <c r="S21" s="118"/>
      <c r="T21" s="118"/>
      <c r="U21" s="118"/>
      <c r="V21" s="118"/>
      <c r="W21" s="118"/>
    </row>
    <row r="22" s="1" customFormat="1" ht="28" customHeight="1" spans="1:23">
      <c r="A22" s="116"/>
      <c r="B22" s="116"/>
      <c r="C22" s="116" t="s">
        <v>355</v>
      </c>
      <c r="D22" s="116"/>
      <c r="E22" s="116"/>
      <c r="F22" s="116"/>
      <c r="G22" s="116"/>
      <c r="H22" s="116"/>
      <c r="I22" s="118">
        <v>150000</v>
      </c>
      <c r="J22" s="118">
        <v>150000</v>
      </c>
      <c r="K22" s="118">
        <v>150000</v>
      </c>
      <c r="L22" s="118"/>
      <c r="M22" s="118"/>
      <c r="N22" s="116"/>
      <c r="O22" s="116"/>
      <c r="P22" s="116"/>
      <c r="Q22" s="118"/>
      <c r="R22" s="118"/>
      <c r="S22" s="118"/>
      <c r="T22" s="118"/>
      <c r="U22" s="118"/>
      <c r="V22" s="118"/>
      <c r="W22" s="118"/>
    </row>
    <row r="23" s="1" customFormat="1" ht="28" customHeight="1" spans="1:23">
      <c r="A23" s="116" t="s">
        <v>343</v>
      </c>
      <c r="B23" s="116" t="s">
        <v>356</v>
      </c>
      <c r="C23" s="116" t="s">
        <v>355</v>
      </c>
      <c r="D23" s="116" t="s">
        <v>47</v>
      </c>
      <c r="E23" s="116" t="s">
        <v>115</v>
      </c>
      <c r="F23" s="116" t="s">
        <v>116</v>
      </c>
      <c r="G23" s="116" t="s">
        <v>258</v>
      </c>
      <c r="H23" s="116" t="s">
        <v>259</v>
      </c>
      <c r="I23" s="118">
        <v>102000</v>
      </c>
      <c r="J23" s="118">
        <v>102000</v>
      </c>
      <c r="K23" s="118">
        <v>102000</v>
      </c>
      <c r="L23" s="118"/>
      <c r="M23" s="118"/>
      <c r="N23" s="116"/>
      <c r="O23" s="116"/>
      <c r="P23" s="116"/>
      <c r="Q23" s="118"/>
      <c r="R23" s="118"/>
      <c r="S23" s="118"/>
      <c r="T23" s="118"/>
      <c r="U23" s="118"/>
      <c r="V23" s="118"/>
      <c r="W23" s="118"/>
    </row>
    <row r="24" s="1" customFormat="1" ht="28" customHeight="1" spans="1:23">
      <c r="A24" s="116" t="s">
        <v>343</v>
      </c>
      <c r="B24" s="116" t="s">
        <v>356</v>
      </c>
      <c r="C24" s="116" t="s">
        <v>355</v>
      </c>
      <c r="D24" s="116" t="s">
        <v>47</v>
      </c>
      <c r="E24" s="116" t="s">
        <v>115</v>
      </c>
      <c r="F24" s="116" t="s">
        <v>116</v>
      </c>
      <c r="G24" s="116" t="s">
        <v>260</v>
      </c>
      <c r="H24" s="116" t="s">
        <v>261</v>
      </c>
      <c r="I24" s="118">
        <v>2000</v>
      </c>
      <c r="J24" s="118">
        <v>2000</v>
      </c>
      <c r="K24" s="118">
        <v>2000</v>
      </c>
      <c r="L24" s="118"/>
      <c r="M24" s="118"/>
      <c r="N24" s="116"/>
      <c r="O24" s="116"/>
      <c r="P24" s="116"/>
      <c r="Q24" s="118"/>
      <c r="R24" s="118"/>
      <c r="S24" s="118"/>
      <c r="T24" s="118"/>
      <c r="U24" s="118"/>
      <c r="V24" s="118"/>
      <c r="W24" s="118"/>
    </row>
    <row r="25" s="1" customFormat="1" ht="28" customHeight="1" spans="1:23">
      <c r="A25" s="116" t="s">
        <v>343</v>
      </c>
      <c r="B25" s="116" t="s">
        <v>356</v>
      </c>
      <c r="C25" s="116" t="s">
        <v>355</v>
      </c>
      <c r="D25" s="116" t="s">
        <v>47</v>
      </c>
      <c r="E25" s="116" t="s">
        <v>115</v>
      </c>
      <c r="F25" s="116" t="s">
        <v>116</v>
      </c>
      <c r="G25" s="116" t="s">
        <v>262</v>
      </c>
      <c r="H25" s="116" t="s">
        <v>263</v>
      </c>
      <c r="I25" s="118">
        <v>2000</v>
      </c>
      <c r="J25" s="118">
        <v>2000</v>
      </c>
      <c r="K25" s="118">
        <v>2000</v>
      </c>
      <c r="L25" s="118"/>
      <c r="M25" s="118"/>
      <c r="N25" s="116"/>
      <c r="O25" s="116"/>
      <c r="P25" s="116"/>
      <c r="Q25" s="118"/>
      <c r="R25" s="118"/>
      <c r="S25" s="118"/>
      <c r="T25" s="118"/>
      <c r="U25" s="118"/>
      <c r="V25" s="118"/>
      <c r="W25" s="118"/>
    </row>
    <row r="26" s="1" customFormat="1" ht="28" customHeight="1" spans="1:23">
      <c r="A26" s="116" t="s">
        <v>343</v>
      </c>
      <c r="B26" s="116" t="s">
        <v>356</v>
      </c>
      <c r="C26" s="116" t="s">
        <v>355</v>
      </c>
      <c r="D26" s="116" t="s">
        <v>47</v>
      </c>
      <c r="E26" s="116" t="s">
        <v>115</v>
      </c>
      <c r="F26" s="116" t="s">
        <v>116</v>
      </c>
      <c r="G26" s="116" t="s">
        <v>357</v>
      </c>
      <c r="H26" s="116" t="s">
        <v>358</v>
      </c>
      <c r="I26" s="118">
        <v>3000</v>
      </c>
      <c r="J26" s="118">
        <v>3000</v>
      </c>
      <c r="K26" s="118">
        <v>3000</v>
      </c>
      <c r="L26" s="118"/>
      <c r="M26" s="118"/>
      <c r="N26" s="116"/>
      <c r="O26" s="116"/>
      <c r="P26" s="116"/>
      <c r="Q26" s="118"/>
      <c r="R26" s="118"/>
      <c r="S26" s="118"/>
      <c r="T26" s="118"/>
      <c r="U26" s="118"/>
      <c r="V26" s="118"/>
      <c r="W26" s="118"/>
    </row>
    <row r="27" s="1" customFormat="1" ht="28" customHeight="1" spans="1:23">
      <c r="A27" s="116" t="s">
        <v>343</v>
      </c>
      <c r="B27" s="116" t="s">
        <v>356</v>
      </c>
      <c r="C27" s="116" t="s">
        <v>355</v>
      </c>
      <c r="D27" s="116" t="s">
        <v>47</v>
      </c>
      <c r="E27" s="116" t="s">
        <v>115</v>
      </c>
      <c r="F27" s="116" t="s">
        <v>116</v>
      </c>
      <c r="G27" s="116" t="s">
        <v>264</v>
      </c>
      <c r="H27" s="116" t="s">
        <v>265</v>
      </c>
      <c r="I27" s="118">
        <v>15000</v>
      </c>
      <c r="J27" s="118">
        <v>15000</v>
      </c>
      <c r="K27" s="118">
        <v>15000</v>
      </c>
      <c r="L27" s="118"/>
      <c r="M27" s="118"/>
      <c r="N27" s="116"/>
      <c r="O27" s="116"/>
      <c r="P27" s="116"/>
      <c r="Q27" s="118"/>
      <c r="R27" s="118"/>
      <c r="S27" s="118"/>
      <c r="T27" s="118"/>
      <c r="U27" s="118"/>
      <c r="V27" s="118"/>
      <c r="W27" s="118"/>
    </row>
    <row r="28" s="1" customFormat="1" ht="28" customHeight="1" spans="1:23">
      <c r="A28" s="116" t="s">
        <v>343</v>
      </c>
      <c r="B28" s="116" t="s">
        <v>356</v>
      </c>
      <c r="C28" s="116" t="s">
        <v>355</v>
      </c>
      <c r="D28" s="116" t="s">
        <v>47</v>
      </c>
      <c r="E28" s="116" t="s">
        <v>115</v>
      </c>
      <c r="F28" s="116" t="s">
        <v>116</v>
      </c>
      <c r="G28" s="116" t="s">
        <v>359</v>
      </c>
      <c r="H28" s="116" t="s">
        <v>360</v>
      </c>
      <c r="I28" s="118">
        <v>20000</v>
      </c>
      <c r="J28" s="118">
        <v>20000</v>
      </c>
      <c r="K28" s="118">
        <v>20000</v>
      </c>
      <c r="L28" s="118"/>
      <c r="M28" s="118"/>
      <c r="N28" s="116"/>
      <c r="O28" s="116"/>
      <c r="P28" s="116"/>
      <c r="Q28" s="118"/>
      <c r="R28" s="118"/>
      <c r="S28" s="118"/>
      <c r="T28" s="118"/>
      <c r="U28" s="118"/>
      <c r="V28" s="118"/>
      <c r="W28" s="118"/>
    </row>
    <row r="29" s="1" customFormat="1" ht="28" customHeight="1" spans="1:23">
      <c r="A29" s="116" t="s">
        <v>343</v>
      </c>
      <c r="B29" s="116" t="s">
        <v>356</v>
      </c>
      <c r="C29" s="116" t="s">
        <v>355</v>
      </c>
      <c r="D29" s="116" t="s">
        <v>47</v>
      </c>
      <c r="E29" s="116" t="s">
        <v>115</v>
      </c>
      <c r="F29" s="116" t="s">
        <v>116</v>
      </c>
      <c r="G29" s="116" t="s">
        <v>266</v>
      </c>
      <c r="H29" s="116" t="s">
        <v>267</v>
      </c>
      <c r="I29" s="118">
        <v>4000</v>
      </c>
      <c r="J29" s="118">
        <v>4000</v>
      </c>
      <c r="K29" s="118">
        <v>4000</v>
      </c>
      <c r="L29" s="118"/>
      <c r="M29" s="118"/>
      <c r="N29" s="116"/>
      <c r="O29" s="116"/>
      <c r="P29" s="116"/>
      <c r="Q29" s="118"/>
      <c r="R29" s="118"/>
      <c r="S29" s="118"/>
      <c r="T29" s="118"/>
      <c r="U29" s="118"/>
      <c r="V29" s="118"/>
      <c r="W29" s="118"/>
    </row>
    <row r="30" s="1" customFormat="1" ht="28" customHeight="1" spans="1:23">
      <c r="A30" s="116" t="s">
        <v>343</v>
      </c>
      <c r="B30" s="116" t="s">
        <v>356</v>
      </c>
      <c r="C30" s="116" t="s">
        <v>355</v>
      </c>
      <c r="D30" s="116" t="s">
        <v>47</v>
      </c>
      <c r="E30" s="116" t="s">
        <v>115</v>
      </c>
      <c r="F30" s="116" t="s">
        <v>116</v>
      </c>
      <c r="G30" s="116" t="s">
        <v>270</v>
      </c>
      <c r="H30" s="116" t="s">
        <v>194</v>
      </c>
      <c r="I30" s="118">
        <v>2000</v>
      </c>
      <c r="J30" s="118">
        <v>2000</v>
      </c>
      <c r="K30" s="118">
        <v>2000</v>
      </c>
      <c r="L30" s="118"/>
      <c r="M30" s="118"/>
      <c r="N30" s="116"/>
      <c r="O30" s="116"/>
      <c r="P30" s="116"/>
      <c r="Q30" s="118"/>
      <c r="R30" s="118"/>
      <c r="S30" s="118"/>
      <c r="T30" s="118"/>
      <c r="U30" s="118"/>
      <c r="V30" s="118"/>
      <c r="W30" s="118"/>
    </row>
    <row r="31" s="1" customFormat="1" ht="28" customHeight="1" spans="1:23">
      <c r="A31" s="116"/>
      <c r="B31" s="116"/>
      <c r="C31" s="116" t="s">
        <v>361</v>
      </c>
      <c r="D31" s="116"/>
      <c r="E31" s="116"/>
      <c r="F31" s="116"/>
      <c r="G31" s="116"/>
      <c r="H31" s="116"/>
      <c r="I31" s="118">
        <v>145000</v>
      </c>
      <c r="J31" s="118">
        <v>145000</v>
      </c>
      <c r="K31" s="118">
        <v>145000</v>
      </c>
      <c r="L31" s="118"/>
      <c r="M31" s="118"/>
      <c r="N31" s="116"/>
      <c r="O31" s="116"/>
      <c r="P31" s="116"/>
      <c r="Q31" s="118"/>
      <c r="R31" s="118"/>
      <c r="S31" s="118"/>
      <c r="T31" s="118"/>
      <c r="U31" s="118"/>
      <c r="V31" s="118"/>
      <c r="W31" s="118"/>
    </row>
    <row r="32" s="1" customFormat="1" ht="28" customHeight="1" spans="1:23">
      <c r="A32" s="116" t="s">
        <v>340</v>
      </c>
      <c r="B32" s="116" t="s">
        <v>362</v>
      </c>
      <c r="C32" s="116" t="s">
        <v>361</v>
      </c>
      <c r="D32" s="116" t="s">
        <v>47</v>
      </c>
      <c r="E32" s="116" t="s">
        <v>89</v>
      </c>
      <c r="F32" s="116" t="s">
        <v>90</v>
      </c>
      <c r="G32" s="116" t="s">
        <v>281</v>
      </c>
      <c r="H32" s="116" t="s">
        <v>282</v>
      </c>
      <c r="I32" s="118">
        <v>145000</v>
      </c>
      <c r="J32" s="118">
        <v>145000</v>
      </c>
      <c r="K32" s="118">
        <v>145000</v>
      </c>
      <c r="L32" s="118"/>
      <c r="M32" s="118"/>
      <c r="N32" s="116"/>
      <c r="O32" s="116"/>
      <c r="P32" s="116"/>
      <c r="Q32" s="118"/>
      <c r="R32" s="118"/>
      <c r="S32" s="118"/>
      <c r="T32" s="118"/>
      <c r="U32" s="118"/>
      <c r="V32" s="118"/>
      <c r="W32" s="118"/>
    </row>
    <row r="33" s="1" customFormat="1" ht="28" customHeight="1" spans="1:23">
      <c r="A33" s="116"/>
      <c r="B33" s="116"/>
      <c r="C33" s="116" t="s">
        <v>363</v>
      </c>
      <c r="D33" s="116"/>
      <c r="E33" s="116"/>
      <c r="F33" s="116"/>
      <c r="G33" s="116"/>
      <c r="H33" s="116"/>
      <c r="I33" s="118">
        <v>400000</v>
      </c>
      <c r="J33" s="118">
        <v>400000</v>
      </c>
      <c r="K33" s="118">
        <v>400000</v>
      </c>
      <c r="L33" s="118"/>
      <c r="M33" s="118"/>
      <c r="N33" s="116"/>
      <c r="O33" s="116"/>
      <c r="P33" s="116"/>
      <c r="Q33" s="118"/>
      <c r="R33" s="118"/>
      <c r="S33" s="118"/>
      <c r="T33" s="118"/>
      <c r="U33" s="118"/>
      <c r="V33" s="118"/>
      <c r="W33" s="118"/>
    </row>
    <row r="34" s="1" customFormat="1" ht="28" customHeight="1" spans="1:23">
      <c r="A34" s="116" t="s">
        <v>343</v>
      </c>
      <c r="B34" s="116" t="s">
        <v>364</v>
      </c>
      <c r="C34" s="116" t="s">
        <v>363</v>
      </c>
      <c r="D34" s="116" t="s">
        <v>47</v>
      </c>
      <c r="E34" s="116" t="s">
        <v>115</v>
      </c>
      <c r="F34" s="116" t="s">
        <v>116</v>
      </c>
      <c r="G34" s="116" t="s">
        <v>258</v>
      </c>
      <c r="H34" s="116" t="s">
        <v>259</v>
      </c>
      <c r="I34" s="118">
        <v>50000</v>
      </c>
      <c r="J34" s="118">
        <v>50000</v>
      </c>
      <c r="K34" s="118">
        <v>50000</v>
      </c>
      <c r="L34" s="118"/>
      <c r="M34" s="118"/>
      <c r="N34" s="116"/>
      <c r="O34" s="116"/>
      <c r="P34" s="116"/>
      <c r="Q34" s="118"/>
      <c r="R34" s="118"/>
      <c r="S34" s="118"/>
      <c r="T34" s="118"/>
      <c r="U34" s="118"/>
      <c r="V34" s="118"/>
      <c r="W34" s="118"/>
    </row>
    <row r="35" s="1" customFormat="1" ht="28" customHeight="1" spans="1:23">
      <c r="A35" s="116" t="s">
        <v>343</v>
      </c>
      <c r="B35" s="116" t="s">
        <v>364</v>
      </c>
      <c r="C35" s="116" t="s">
        <v>363</v>
      </c>
      <c r="D35" s="116" t="s">
        <v>47</v>
      </c>
      <c r="E35" s="116" t="s">
        <v>115</v>
      </c>
      <c r="F35" s="116" t="s">
        <v>116</v>
      </c>
      <c r="G35" s="116" t="s">
        <v>260</v>
      </c>
      <c r="H35" s="116" t="s">
        <v>261</v>
      </c>
      <c r="I35" s="118">
        <v>20000</v>
      </c>
      <c r="J35" s="118">
        <v>20000</v>
      </c>
      <c r="K35" s="118">
        <v>20000</v>
      </c>
      <c r="L35" s="118"/>
      <c r="M35" s="118"/>
      <c r="N35" s="116"/>
      <c r="O35" s="116"/>
      <c r="P35" s="116"/>
      <c r="Q35" s="118"/>
      <c r="R35" s="118"/>
      <c r="S35" s="118"/>
      <c r="T35" s="118"/>
      <c r="U35" s="118"/>
      <c r="V35" s="118"/>
      <c r="W35" s="118"/>
    </row>
    <row r="36" s="1" customFormat="1" ht="28" customHeight="1" spans="1:23">
      <c r="A36" s="116" t="s">
        <v>343</v>
      </c>
      <c r="B36" s="116" t="s">
        <v>364</v>
      </c>
      <c r="C36" s="116" t="s">
        <v>363</v>
      </c>
      <c r="D36" s="116" t="s">
        <v>47</v>
      </c>
      <c r="E36" s="116" t="s">
        <v>115</v>
      </c>
      <c r="F36" s="116" t="s">
        <v>116</v>
      </c>
      <c r="G36" s="116" t="s">
        <v>262</v>
      </c>
      <c r="H36" s="116" t="s">
        <v>263</v>
      </c>
      <c r="I36" s="118">
        <v>50000</v>
      </c>
      <c r="J36" s="118">
        <v>50000</v>
      </c>
      <c r="K36" s="118">
        <v>50000</v>
      </c>
      <c r="L36" s="118"/>
      <c r="M36" s="118"/>
      <c r="N36" s="116"/>
      <c r="O36" s="116"/>
      <c r="P36" s="116"/>
      <c r="Q36" s="118"/>
      <c r="R36" s="118"/>
      <c r="S36" s="118"/>
      <c r="T36" s="118"/>
      <c r="U36" s="118"/>
      <c r="V36" s="118"/>
      <c r="W36" s="118"/>
    </row>
    <row r="37" s="1" customFormat="1" ht="28" customHeight="1" spans="1:23">
      <c r="A37" s="116" t="s">
        <v>343</v>
      </c>
      <c r="B37" s="116" t="s">
        <v>364</v>
      </c>
      <c r="C37" s="116" t="s">
        <v>363</v>
      </c>
      <c r="D37" s="116" t="s">
        <v>47</v>
      </c>
      <c r="E37" s="116" t="s">
        <v>115</v>
      </c>
      <c r="F37" s="116" t="s">
        <v>116</v>
      </c>
      <c r="G37" s="116" t="s">
        <v>357</v>
      </c>
      <c r="H37" s="116" t="s">
        <v>358</v>
      </c>
      <c r="I37" s="118">
        <v>20000</v>
      </c>
      <c r="J37" s="118">
        <v>20000</v>
      </c>
      <c r="K37" s="118">
        <v>20000</v>
      </c>
      <c r="L37" s="118"/>
      <c r="M37" s="118"/>
      <c r="N37" s="116"/>
      <c r="O37" s="116"/>
      <c r="P37" s="116"/>
      <c r="Q37" s="118"/>
      <c r="R37" s="118"/>
      <c r="S37" s="118"/>
      <c r="T37" s="118"/>
      <c r="U37" s="118"/>
      <c r="V37" s="118"/>
      <c r="W37" s="118"/>
    </row>
    <row r="38" s="1" customFormat="1" ht="28" customHeight="1" spans="1:23">
      <c r="A38" s="116" t="s">
        <v>343</v>
      </c>
      <c r="B38" s="116" t="s">
        <v>364</v>
      </c>
      <c r="C38" s="116" t="s">
        <v>363</v>
      </c>
      <c r="D38" s="116" t="s">
        <v>47</v>
      </c>
      <c r="E38" s="116" t="s">
        <v>115</v>
      </c>
      <c r="F38" s="116" t="s">
        <v>116</v>
      </c>
      <c r="G38" s="116" t="s">
        <v>365</v>
      </c>
      <c r="H38" s="116" t="s">
        <v>366</v>
      </c>
      <c r="I38" s="118">
        <v>120000</v>
      </c>
      <c r="J38" s="118">
        <v>120000</v>
      </c>
      <c r="K38" s="118">
        <v>120000</v>
      </c>
      <c r="L38" s="118"/>
      <c r="M38" s="118"/>
      <c r="N38" s="116"/>
      <c r="O38" s="116"/>
      <c r="P38" s="116"/>
      <c r="Q38" s="118"/>
      <c r="R38" s="118"/>
      <c r="S38" s="118"/>
      <c r="T38" s="118"/>
      <c r="U38" s="118"/>
      <c r="V38" s="118"/>
      <c r="W38" s="118"/>
    </row>
    <row r="39" s="1" customFormat="1" ht="28" customHeight="1" spans="1:23">
      <c r="A39" s="116" t="s">
        <v>343</v>
      </c>
      <c r="B39" s="116" t="s">
        <v>364</v>
      </c>
      <c r="C39" s="116" t="s">
        <v>363</v>
      </c>
      <c r="D39" s="116" t="s">
        <v>47</v>
      </c>
      <c r="E39" s="116" t="s">
        <v>115</v>
      </c>
      <c r="F39" s="116" t="s">
        <v>116</v>
      </c>
      <c r="G39" s="116" t="s">
        <v>264</v>
      </c>
      <c r="H39" s="116" t="s">
        <v>265</v>
      </c>
      <c r="I39" s="118">
        <v>20000</v>
      </c>
      <c r="J39" s="118">
        <v>20000</v>
      </c>
      <c r="K39" s="118">
        <v>20000</v>
      </c>
      <c r="L39" s="118"/>
      <c r="M39" s="118"/>
      <c r="N39" s="116"/>
      <c r="O39" s="116"/>
      <c r="P39" s="116"/>
      <c r="Q39" s="118"/>
      <c r="R39" s="118"/>
      <c r="S39" s="118"/>
      <c r="T39" s="118"/>
      <c r="U39" s="118"/>
      <c r="V39" s="118"/>
      <c r="W39" s="118"/>
    </row>
    <row r="40" s="1" customFormat="1" ht="28" customHeight="1" spans="1:23">
      <c r="A40" s="116" t="s">
        <v>343</v>
      </c>
      <c r="B40" s="116" t="s">
        <v>364</v>
      </c>
      <c r="C40" s="116" t="s">
        <v>363</v>
      </c>
      <c r="D40" s="116" t="s">
        <v>47</v>
      </c>
      <c r="E40" s="116" t="s">
        <v>115</v>
      </c>
      <c r="F40" s="116" t="s">
        <v>116</v>
      </c>
      <c r="G40" s="116" t="s">
        <v>359</v>
      </c>
      <c r="H40" s="116" t="s">
        <v>360</v>
      </c>
      <c r="I40" s="118">
        <v>20000</v>
      </c>
      <c r="J40" s="118">
        <v>20000</v>
      </c>
      <c r="K40" s="118">
        <v>20000</v>
      </c>
      <c r="L40" s="118"/>
      <c r="M40" s="118"/>
      <c r="N40" s="116"/>
      <c r="O40" s="116"/>
      <c r="P40" s="116"/>
      <c r="Q40" s="118"/>
      <c r="R40" s="118"/>
      <c r="S40" s="118"/>
      <c r="T40" s="118"/>
      <c r="U40" s="118"/>
      <c r="V40" s="118"/>
      <c r="W40" s="118"/>
    </row>
    <row r="41" s="1" customFormat="1" ht="28" customHeight="1" spans="1:23">
      <c r="A41" s="116" t="s">
        <v>343</v>
      </c>
      <c r="B41" s="116" t="s">
        <v>364</v>
      </c>
      <c r="C41" s="116" t="s">
        <v>363</v>
      </c>
      <c r="D41" s="116" t="s">
        <v>47</v>
      </c>
      <c r="E41" s="116" t="s">
        <v>115</v>
      </c>
      <c r="F41" s="116" t="s">
        <v>116</v>
      </c>
      <c r="G41" s="116" t="s">
        <v>277</v>
      </c>
      <c r="H41" s="116" t="s">
        <v>278</v>
      </c>
      <c r="I41" s="118">
        <v>100000</v>
      </c>
      <c r="J41" s="118">
        <v>100000</v>
      </c>
      <c r="K41" s="118">
        <v>100000</v>
      </c>
      <c r="L41" s="118"/>
      <c r="M41" s="118"/>
      <c r="N41" s="116"/>
      <c r="O41" s="116"/>
      <c r="P41" s="116"/>
      <c r="Q41" s="118"/>
      <c r="R41" s="118"/>
      <c r="S41" s="118"/>
      <c r="T41" s="118"/>
      <c r="U41" s="118"/>
      <c r="V41" s="118"/>
      <c r="W41" s="118"/>
    </row>
    <row r="42" s="1" customFormat="1" ht="28" customHeight="1" spans="1:23">
      <c r="A42" s="116"/>
      <c r="B42" s="116"/>
      <c r="C42" s="116" t="s">
        <v>367</v>
      </c>
      <c r="D42" s="116"/>
      <c r="E42" s="116"/>
      <c r="F42" s="116"/>
      <c r="G42" s="116"/>
      <c r="H42" s="116"/>
      <c r="I42" s="118">
        <v>50000</v>
      </c>
      <c r="J42" s="118">
        <v>50000</v>
      </c>
      <c r="K42" s="118">
        <v>50000</v>
      </c>
      <c r="L42" s="118"/>
      <c r="M42" s="118"/>
      <c r="N42" s="116"/>
      <c r="O42" s="116"/>
      <c r="P42" s="116"/>
      <c r="Q42" s="118"/>
      <c r="R42" s="118"/>
      <c r="S42" s="118"/>
      <c r="T42" s="118"/>
      <c r="U42" s="118"/>
      <c r="V42" s="118"/>
      <c r="W42" s="118"/>
    </row>
    <row r="43" s="1" customFormat="1" ht="28" customHeight="1" spans="1:23">
      <c r="A43" s="116" t="s">
        <v>343</v>
      </c>
      <c r="B43" s="116" t="s">
        <v>368</v>
      </c>
      <c r="C43" s="116" t="s">
        <v>367</v>
      </c>
      <c r="D43" s="116" t="s">
        <v>47</v>
      </c>
      <c r="E43" s="116" t="s">
        <v>91</v>
      </c>
      <c r="F43" s="116" t="s">
        <v>92</v>
      </c>
      <c r="G43" s="116" t="s">
        <v>258</v>
      </c>
      <c r="H43" s="116" t="s">
        <v>259</v>
      </c>
      <c r="I43" s="118">
        <v>50000</v>
      </c>
      <c r="J43" s="118">
        <v>50000</v>
      </c>
      <c r="K43" s="118">
        <v>50000</v>
      </c>
      <c r="L43" s="118"/>
      <c r="M43" s="118"/>
      <c r="N43" s="116"/>
      <c r="O43" s="116"/>
      <c r="P43" s="116"/>
      <c r="Q43" s="118"/>
      <c r="R43" s="118"/>
      <c r="S43" s="118"/>
      <c r="T43" s="118"/>
      <c r="U43" s="118"/>
      <c r="V43" s="118"/>
      <c r="W43" s="118"/>
    </row>
    <row r="44" s="1" customFormat="1" ht="28" customHeight="1" spans="1:23">
      <c r="A44" s="117" t="s">
        <v>32</v>
      </c>
      <c r="B44" s="117"/>
      <c r="C44" s="117"/>
      <c r="D44" s="117"/>
      <c r="E44" s="117"/>
      <c r="F44" s="117"/>
      <c r="G44" s="117"/>
      <c r="H44" s="117"/>
      <c r="I44" s="118">
        <v>4733800</v>
      </c>
      <c r="J44" s="118">
        <v>4733800</v>
      </c>
      <c r="K44" s="118">
        <v>4733800</v>
      </c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</row>
    <row r="45" s="1" customFormat="1" ht="28" customHeight="1"/>
    <row r="46" s="1" customFormat="1" ht="28" customHeight="1" spans="11:11">
      <c r="K46" s="119"/>
    </row>
    <row r="47" s="1" customFormat="1" ht="28" customHeight="1"/>
    <row r="48" s="1" customFormat="1" ht="28" customHeight="1"/>
    <row r="49" s="1" customFormat="1" ht="28" customHeight="1"/>
    <row r="50" s="1" customFormat="1" ht="28" customHeight="1"/>
    <row r="51" s="1" customFormat="1" ht="28" customHeight="1"/>
    <row r="52" s="1" customFormat="1" ht="28" customHeight="1"/>
    <row r="53" s="1" customFormat="1" ht="28" customHeight="1"/>
    <row r="54" s="1" customFormat="1" ht="28" customHeight="1"/>
    <row r="55" s="1" customFormat="1" ht="28" customHeight="1"/>
    <row r="56" s="1" customFormat="1" ht="28" customHeight="1"/>
    <row r="57" s="1" customFormat="1" ht="28" customHeight="1"/>
    <row r="58" s="1" customFormat="1" ht="28" customHeight="1"/>
    <row r="59" s="1" customFormat="1" ht="28" customHeight="1"/>
    <row r="60" s="1" customFormat="1" ht="28" customHeight="1"/>
    <row r="61" s="1" customFormat="1" ht="28" customHeight="1"/>
    <row r="62" s="1" customFormat="1" ht="28" customHeight="1"/>
    <row r="63" s="1" customFormat="1" ht="28" customHeight="1"/>
    <row r="64" s="1" customFormat="1" ht="28" customHeight="1"/>
    <row r="65" s="1" customFormat="1" ht="28" customHeight="1"/>
    <row r="66" s="1" customFormat="1" ht="28" customHeight="1"/>
    <row r="67" s="1" customFormat="1" ht="28" customHeight="1"/>
    <row r="68" s="1" customFormat="1" ht="28" customHeight="1"/>
    <row r="69" s="1" customFormat="1" ht="28" customHeight="1"/>
    <row r="70" s="1" customFormat="1" ht="28" customHeight="1"/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196527777777778" right="0.196527777777778" top="0.786805555555556" bottom="0.196527777777778" header="0.5" footer="0.5"/>
  <pageSetup paperSize="9" scale="5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4"/>
  <sheetViews>
    <sheetView showZeros="0" workbookViewId="0">
      <selection activeCell="F7" sqref="F7"/>
    </sheetView>
  </sheetViews>
  <sheetFormatPr defaultColWidth="9.14285714285714" defaultRowHeight="14.25" customHeight="1"/>
  <cols>
    <col min="1" max="1" width="14.2857142857143" customWidth="1"/>
    <col min="2" max="2" width="16.4285714285714" customWidth="1"/>
    <col min="3" max="4" width="14.2857142857143" customWidth="1"/>
    <col min="5" max="5" width="25.8571428571429" customWidth="1"/>
    <col min="6" max="9" width="14.2857142857143" customWidth="1"/>
    <col min="10" max="10" width="41" customWidth="1"/>
  </cols>
  <sheetData>
    <row r="1" s="3" customFormat="1" ht="28" customHeight="1" spans="1:10">
      <c r="A1" s="107"/>
      <c r="B1" s="107"/>
      <c r="C1" s="107"/>
      <c r="D1" s="107"/>
      <c r="E1" s="107"/>
      <c r="F1" s="107"/>
      <c r="G1" s="107"/>
      <c r="H1" s="107"/>
      <c r="I1" s="107"/>
      <c r="J1" s="111" t="s">
        <v>369</v>
      </c>
    </row>
    <row r="2" s="2" customFormat="1" ht="42" customHeight="1" spans="1:10">
      <c r="A2" s="108" t="s">
        <v>370</v>
      </c>
      <c r="B2" s="108"/>
      <c r="C2" s="108"/>
      <c r="D2" s="108"/>
      <c r="E2" s="108"/>
      <c r="F2" s="108"/>
      <c r="G2" s="108"/>
      <c r="H2" s="108"/>
      <c r="I2" s="108"/>
      <c r="J2" s="108"/>
    </row>
    <row r="3" s="3" customFormat="1" ht="28" customHeight="1" spans="1:10">
      <c r="A3" s="107" t="str">
        <f>"单位名称："&amp;"盈江县民政局"</f>
        <v>单位名称：盈江县民政局</v>
      </c>
      <c r="B3" s="107"/>
      <c r="C3" s="107"/>
      <c r="D3" s="107"/>
      <c r="E3" s="107"/>
      <c r="F3" s="107"/>
      <c r="G3" s="107"/>
      <c r="H3" s="107"/>
      <c r="I3" s="107"/>
      <c r="J3" s="107"/>
    </row>
    <row r="4" s="1" customFormat="1" ht="28" customHeight="1" spans="1:10">
      <c r="A4" s="109" t="s">
        <v>371</v>
      </c>
      <c r="B4" s="109" t="s">
        <v>372</v>
      </c>
      <c r="C4" s="109" t="s">
        <v>373</v>
      </c>
      <c r="D4" s="109" t="s">
        <v>374</v>
      </c>
      <c r="E4" s="109" t="s">
        <v>375</v>
      </c>
      <c r="F4" s="109" t="s">
        <v>376</v>
      </c>
      <c r="G4" s="109" t="s">
        <v>377</v>
      </c>
      <c r="H4" s="109" t="s">
        <v>378</v>
      </c>
      <c r="I4" s="109" t="s">
        <v>379</v>
      </c>
      <c r="J4" s="109" t="s">
        <v>380</v>
      </c>
    </row>
    <row r="5" s="1" customFormat="1" ht="28" customHeight="1" spans="1:10">
      <c r="A5" s="109" t="s">
        <v>61</v>
      </c>
      <c r="B5" s="109" t="s">
        <v>62</v>
      </c>
      <c r="C5" s="109" t="s">
        <v>63</v>
      </c>
      <c r="D5" s="109" t="s">
        <v>64</v>
      </c>
      <c r="E5" s="109" t="s">
        <v>65</v>
      </c>
      <c r="F5" s="109" t="s">
        <v>66</v>
      </c>
      <c r="G5" s="109" t="s">
        <v>67</v>
      </c>
      <c r="H5" s="109" t="s">
        <v>68</v>
      </c>
      <c r="I5" s="109" t="s">
        <v>69</v>
      </c>
      <c r="J5" s="109" t="s">
        <v>70</v>
      </c>
    </row>
    <row r="6" s="1" customFormat="1" ht="28" customHeight="1" spans="1:10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</row>
    <row r="7" s="1" customFormat="1" ht="28" customHeight="1" spans="1:10">
      <c r="A7" s="110" t="s">
        <v>339</v>
      </c>
      <c r="B7" s="110" t="s">
        <v>381</v>
      </c>
      <c r="C7" s="110" t="s">
        <v>382</v>
      </c>
      <c r="D7" s="110" t="s">
        <v>383</v>
      </c>
      <c r="E7" s="110" t="s">
        <v>384</v>
      </c>
      <c r="F7" s="110" t="s">
        <v>385</v>
      </c>
      <c r="G7" s="109" t="s">
        <v>386</v>
      </c>
      <c r="H7" s="109" t="s">
        <v>387</v>
      </c>
      <c r="I7" s="110" t="s">
        <v>388</v>
      </c>
      <c r="J7" s="110" t="s">
        <v>389</v>
      </c>
    </row>
    <row r="8" s="1" customFormat="1" ht="28" customHeight="1" spans="1:10">
      <c r="A8" s="110"/>
      <c r="B8" s="110" t="s">
        <v>381</v>
      </c>
      <c r="C8" s="110" t="s">
        <v>382</v>
      </c>
      <c r="D8" s="110" t="s">
        <v>390</v>
      </c>
      <c r="E8" s="110" t="s">
        <v>391</v>
      </c>
      <c r="F8" s="110" t="s">
        <v>392</v>
      </c>
      <c r="G8" s="109" t="s">
        <v>393</v>
      </c>
      <c r="H8" s="109" t="s">
        <v>394</v>
      </c>
      <c r="I8" s="110" t="s">
        <v>388</v>
      </c>
      <c r="J8" s="110" t="s">
        <v>395</v>
      </c>
    </row>
    <row r="9" s="1" customFormat="1" ht="28" customHeight="1" spans="1:10">
      <c r="A9" s="110"/>
      <c r="B9" s="110" t="s">
        <v>381</v>
      </c>
      <c r="C9" s="110" t="s">
        <v>382</v>
      </c>
      <c r="D9" s="110" t="s">
        <v>396</v>
      </c>
      <c r="E9" s="110" t="s">
        <v>397</v>
      </c>
      <c r="F9" s="110" t="s">
        <v>385</v>
      </c>
      <c r="G9" s="109" t="s">
        <v>398</v>
      </c>
      <c r="H9" s="109" t="s">
        <v>394</v>
      </c>
      <c r="I9" s="110" t="s">
        <v>388</v>
      </c>
      <c r="J9" s="110" t="s">
        <v>399</v>
      </c>
    </row>
    <row r="10" s="1" customFormat="1" ht="28" customHeight="1" spans="1:10">
      <c r="A10" s="110"/>
      <c r="B10" s="110" t="s">
        <v>381</v>
      </c>
      <c r="C10" s="110" t="s">
        <v>382</v>
      </c>
      <c r="D10" s="110" t="s">
        <v>400</v>
      </c>
      <c r="E10" s="110" t="s">
        <v>401</v>
      </c>
      <c r="F10" s="110" t="s">
        <v>392</v>
      </c>
      <c r="G10" s="109" t="s">
        <v>402</v>
      </c>
      <c r="H10" s="109" t="s">
        <v>403</v>
      </c>
      <c r="I10" s="110" t="s">
        <v>388</v>
      </c>
      <c r="J10" s="110" t="s">
        <v>404</v>
      </c>
    </row>
    <row r="11" s="1" customFormat="1" ht="28" customHeight="1" spans="1:10">
      <c r="A11" s="110"/>
      <c r="B11" s="110" t="s">
        <v>381</v>
      </c>
      <c r="C11" s="110" t="s">
        <v>405</v>
      </c>
      <c r="D11" s="110" t="s">
        <v>406</v>
      </c>
      <c r="E11" s="110" t="s">
        <v>407</v>
      </c>
      <c r="F11" s="110" t="s">
        <v>392</v>
      </c>
      <c r="G11" s="109" t="s">
        <v>408</v>
      </c>
      <c r="H11" s="109" t="s">
        <v>409</v>
      </c>
      <c r="I11" s="110" t="s">
        <v>410</v>
      </c>
      <c r="J11" s="110" t="s">
        <v>411</v>
      </c>
    </row>
    <row r="12" s="1" customFormat="1" ht="28" customHeight="1" spans="1:10">
      <c r="A12" s="110"/>
      <c r="B12" s="110" t="s">
        <v>381</v>
      </c>
      <c r="C12" s="110" t="s">
        <v>412</v>
      </c>
      <c r="D12" s="110" t="s">
        <v>413</v>
      </c>
      <c r="E12" s="110" t="s">
        <v>414</v>
      </c>
      <c r="F12" s="110" t="s">
        <v>385</v>
      </c>
      <c r="G12" s="109" t="s">
        <v>415</v>
      </c>
      <c r="H12" s="109" t="s">
        <v>394</v>
      </c>
      <c r="I12" s="110" t="s">
        <v>388</v>
      </c>
      <c r="J12" s="110" t="s">
        <v>416</v>
      </c>
    </row>
    <row r="13" s="1" customFormat="1" ht="28" customHeight="1" spans="1:10">
      <c r="A13" s="110" t="s">
        <v>351</v>
      </c>
      <c r="B13" s="110" t="s">
        <v>417</v>
      </c>
      <c r="C13" s="110" t="s">
        <v>382</v>
      </c>
      <c r="D13" s="110" t="s">
        <v>383</v>
      </c>
      <c r="E13" s="110" t="s">
        <v>384</v>
      </c>
      <c r="F13" s="110" t="s">
        <v>385</v>
      </c>
      <c r="G13" s="109" t="s">
        <v>418</v>
      </c>
      <c r="H13" s="109" t="s">
        <v>387</v>
      </c>
      <c r="I13" s="110" t="s">
        <v>388</v>
      </c>
      <c r="J13" s="110" t="s">
        <v>389</v>
      </c>
    </row>
    <row r="14" s="1" customFormat="1" ht="28" customHeight="1" spans="1:10">
      <c r="A14" s="110"/>
      <c r="B14" s="110" t="s">
        <v>417</v>
      </c>
      <c r="C14" s="110" t="s">
        <v>382</v>
      </c>
      <c r="D14" s="110" t="s">
        <v>390</v>
      </c>
      <c r="E14" s="110" t="s">
        <v>391</v>
      </c>
      <c r="F14" s="110" t="s">
        <v>392</v>
      </c>
      <c r="G14" s="109" t="s">
        <v>393</v>
      </c>
      <c r="H14" s="109" t="s">
        <v>394</v>
      </c>
      <c r="I14" s="110" t="s">
        <v>388</v>
      </c>
      <c r="J14" s="110" t="s">
        <v>395</v>
      </c>
    </row>
    <row r="15" s="1" customFormat="1" ht="28" customHeight="1" spans="1:10">
      <c r="A15" s="110"/>
      <c r="B15" s="110" t="s">
        <v>417</v>
      </c>
      <c r="C15" s="110" t="s">
        <v>382</v>
      </c>
      <c r="D15" s="110" t="s">
        <v>396</v>
      </c>
      <c r="E15" s="110" t="s">
        <v>397</v>
      </c>
      <c r="F15" s="110" t="s">
        <v>385</v>
      </c>
      <c r="G15" s="109" t="s">
        <v>398</v>
      </c>
      <c r="H15" s="109" t="s">
        <v>394</v>
      </c>
      <c r="I15" s="110" t="s">
        <v>388</v>
      </c>
      <c r="J15" s="110" t="s">
        <v>399</v>
      </c>
    </row>
    <row r="16" s="1" customFormat="1" ht="28" customHeight="1" spans="1:10">
      <c r="A16" s="110"/>
      <c r="B16" s="110" t="s">
        <v>417</v>
      </c>
      <c r="C16" s="110" t="s">
        <v>382</v>
      </c>
      <c r="D16" s="110" t="s">
        <v>400</v>
      </c>
      <c r="E16" s="110" t="s">
        <v>401</v>
      </c>
      <c r="F16" s="110" t="s">
        <v>392</v>
      </c>
      <c r="G16" s="109" t="s">
        <v>402</v>
      </c>
      <c r="H16" s="109" t="s">
        <v>403</v>
      </c>
      <c r="I16" s="110" t="s">
        <v>388</v>
      </c>
      <c r="J16" s="110" t="s">
        <v>419</v>
      </c>
    </row>
    <row r="17" s="1" customFormat="1" ht="28" customHeight="1" spans="1:10">
      <c r="A17" s="110"/>
      <c r="B17" s="110" t="s">
        <v>417</v>
      </c>
      <c r="C17" s="110" t="s">
        <v>405</v>
      </c>
      <c r="D17" s="110" t="s">
        <v>406</v>
      </c>
      <c r="E17" s="110" t="s">
        <v>407</v>
      </c>
      <c r="F17" s="110" t="s">
        <v>392</v>
      </c>
      <c r="G17" s="109" t="s">
        <v>408</v>
      </c>
      <c r="H17" s="109" t="s">
        <v>409</v>
      </c>
      <c r="I17" s="110" t="s">
        <v>410</v>
      </c>
      <c r="J17" s="110" t="s">
        <v>411</v>
      </c>
    </row>
    <row r="18" s="1" customFormat="1" ht="28" customHeight="1" spans="1:10">
      <c r="A18" s="110"/>
      <c r="B18" s="110" t="s">
        <v>417</v>
      </c>
      <c r="C18" s="110" t="s">
        <v>412</v>
      </c>
      <c r="D18" s="110" t="s">
        <v>413</v>
      </c>
      <c r="E18" s="110" t="s">
        <v>414</v>
      </c>
      <c r="F18" s="110" t="s">
        <v>385</v>
      </c>
      <c r="G18" s="109" t="s">
        <v>415</v>
      </c>
      <c r="H18" s="109" t="s">
        <v>394</v>
      </c>
      <c r="I18" s="110" t="s">
        <v>388</v>
      </c>
      <c r="J18" s="110" t="s">
        <v>416</v>
      </c>
    </row>
    <row r="19" s="1" customFormat="1" ht="28" customHeight="1" spans="1:10">
      <c r="A19" s="110" t="s">
        <v>342</v>
      </c>
      <c r="B19" s="110" t="s">
        <v>420</v>
      </c>
      <c r="C19" s="110" t="s">
        <v>382</v>
      </c>
      <c r="D19" s="110" t="s">
        <v>383</v>
      </c>
      <c r="E19" s="110" t="s">
        <v>421</v>
      </c>
      <c r="F19" s="110" t="s">
        <v>385</v>
      </c>
      <c r="G19" s="109" t="s">
        <v>422</v>
      </c>
      <c r="H19" s="109" t="s">
        <v>423</v>
      </c>
      <c r="I19" s="110" t="s">
        <v>388</v>
      </c>
      <c r="J19" s="110" t="s">
        <v>424</v>
      </c>
    </row>
    <row r="20" s="1" customFormat="1" ht="28" customHeight="1" spans="1:10">
      <c r="A20" s="110"/>
      <c r="B20" s="110" t="s">
        <v>420</v>
      </c>
      <c r="C20" s="110" t="s">
        <v>382</v>
      </c>
      <c r="D20" s="110" t="s">
        <v>383</v>
      </c>
      <c r="E20" s="110" t="s">
        <v>425</v>
      </c>
      <c r="F20" s="110" t="s">
        <v>392</v>
      </c>
      <c r="G20" s="109" t="s">
        <v>426</v>
      </c>
      <c r="H20" s="109" t="s">
        <v>427</v>
      </c>
      <c r="I20" s="110" t="s">
        <v>388</v>
      </c>
      <c r="J20" s="110" t="s">
        <v>428</v>
      </c>
    </row>
    <row r="21" s="1" customFormat="1" ht="28" customHeight="1" spans="1:10">
      <c r="A21" s="110"/>
      <c r="B21" s="110" t="s">
        <v>420</v>
      </c>
      <c r="C21" s="110" t="s">
        <v>382</v>
      </c>
      <c r="D21" s="110" t="s">
        <v>390</v>
      </c>
      <c r="E21" s="110" t="s">
        <v>429</v>
      </c>
      <c r="F21" s="110" t="s">
        <v>392</v>
      </c>
      <c r="G21" s="109" t="s">
        <v>393</v>
      </c>
      <c r="H21" s="109" t="s">
        <v>394</v>
      </c>
      <c r="I21" s="110" t="s">
        <v>388</v>
      </c>
      <c r="J21" s="110" t="s">
        <v>430</v>
      </c>
    </row>
    <row r="22" s="1" customFormat="1" ht="28" customHeight="1" spans="1:10">
      <c r="A22" s="110"/>
      <c r="B22" s="110" t="s">
        <v>420</v>
      </c>
      <c r="C22" s="110" t="s">
        <v>405</v>
      </c>
      <c r="D22" s="110" t="s">
        <v>406</v>
      </c>
      <c r="E22" s="110" t="s">
        <v>431</v>
      </c>
      <c r="F22" s="110" t="s">
        <v>392</v>
      </c>
      <c r="G22" s="109" t="s">
        <v>432</v>
      </c>
      <c r="H22" s="109" t="s">
        <v>409</v>
      </c>
      <c r="I22" s="110" t="s">
        <v>410</v>
      </c>
      <c r="J22" s="110" t="s">
        <v>433</v>
      </c>
    </row>
    <row r="23" s="1" customFormat="1" ht="28" customHeight="1" spans="1:10">
      <c r="A23" s="110"/>
      <c r="B23" s="110" t="s">
        <v>420</v>
      </c>
      <c r="C23" s="110" t="s">
        <v>405</v>
      </c>
      <c r="D23" s="110" t="s">
        <v>406</v>
      </c>
      <c r="E23" s="110" t="s">
        <v>434</v>
      </c>
      <c r="F23" s="110" t="s">
        <v>392</v>
      </c>
      <c r="G23" s="109" t="s">
        <v>435</v>
      </c>
      <c r="H23" s="109" t="s">
        <v>409</v>
      </c>
      <c r="I23" s="110" t="s">
        <v>410</v>
      </c>
      <c r="J23" s="110" t="s">
        <v>436</v>
      </c>
    </row>
    <row r="24" s="1" customFormat="1" ht="28" customHeight="1" spans="1:10">
      <c r="A24" s="110"/>
      <c r="B24" s="110" t="s">
        <v>420</v>
      </c>
      <c r="C24" s="110" t="s">
        <v>412</v>
      </c>
      <c r="D24" s="110" t="s">
        <v>413</v>
      </c>
      <c r="E24" s="110" t="s">
        <v>437</v>
      </c>
      <c r="F24" s="110" t="s">
        <v>385</v>
      </c>
      <c r="G24" s="109" t="s">
        <v>398</v>
      </c>
      <c r="H24" s="109" t="s">
        <v>394</v>
      </c>
      <c r="I24" s="110" t="s">
        <v>388</v>
      </c>
      <c r="J24" s="110" t="s">
        <v>438</v>
      </c>
    </row>
    <row r="25" s="1" customFormat="1" ht="28" customHeight="1" spans="1:10">
      <c r="A25" s="110"/>
      <c r="B25" s="110" t="s">
        <v>420</v>
      </c>
      <c r="C25" s="110" t="s">
        <v>412</v>
      </c>
      <c r="D25" s="110" t="s">
        <v>413</v>
      </c>
      <c r="E25" s="110" t="s">
        <v>439</v>
      </c>
      <c r="F25" s="110" t="s">
        <v>385</v>
      </c>
      <c r="G25" s="109" t="s">
        <v>398</v>
      </c>
      <c r="H25" s="109" t="s">
        <v>394</v>
      </c>
      <c r="I25" s="110" t="s">
        <v>388</v>
      </c>
      <c r="J25" s="110" t="s">
        <v>440</v>
      </c>
    </row>
    <row r="26" s="1" customFormat="1" ht="28" customHeight="1" spans="1:10">
      <c r="A26" s="110" t="s">
        <v>363</v>
      </c>
      <c r="B26" s="110" t="s">
        <v>441</v>
      </c>
      <c r="C26" s="110" t="s">
        <v>382</v>
      </c>
      <c r="D26" s="110" t="s">
        <v>383</v>
      </c>
      <c r="E26" s="110" t="s">
        <v>442</v>
      </c>
      <c r="F26" s="110" t="s">
        <v>392</v>
      </c>
      <c r="G26" s="109" t="s">
        <v>63</v>
      </c>
      <c r="H26" s="109" t="s">
        <v>443</v>
      </c>
      <c r="I26" s="110" t="s">
        <v>388</v>
      </c>
      <c r="J26" s="110" t="s">
        <v>444</v>
      </c>
    </row>
    <row r="27" s="1" customFormat="1" ht="28" customHeight="1" spans="1:10">
      <c r="A27" s="110"/>
      <c r="B27" s="110" t="s">
        <v>441</v>
      </c>
      <c r="C27" s="110" t="s">
        <v>382</v>
      </c>
      <c r="D27" s="110" t="s">
        <v>383</v>
      </c>
      <c r="E27" s="110" t="s">
        <v>445</v>
      </c>
      <c r="F27" s="110" t="s">
        <v>385</v>
      </c>
      <c r="G27" s="109" t="s">
        <v>218</v>
      </c>
      <c r="H27" s="109" t="s">
        <v>446</v>
      </c>
      <c r="I27" s="110" t="s">
        <v>388</v>
      </c>
      <c r="J27" s="110" t="s">
        <v>447</v>
      </c>
    </row>
    <row r="28" s="1" customFormat="1" ht="28" customHeight="1" spans="1:10">
      <c r="A28" s="110"/>
      <c r="B28" s="110" t="s">
        <v>441</v>
      </c>
      <c r="C28" s="110" t="s">
        <v>382</v>
      </c>
      <c r="D28" s="110" t="s">
        <v>390</v>
      </c>
      <c r="E28" s="110" t="s">
        <v>448</v>
      </c>
      <c r="F28" s="110" t="s">
        <v>385</v>
      </c>
      <c r="G28" s="109" t="s">
        <v>398</v>
      </c>
      <c r="H28" s="109" t="s">
        <v>394</v>
      </c>
      <c r="I28" s="110" t="s">
        <v>388</v>
      </c>
      <c r="J28" s="110" t="s">
        <v>449</v>
      </c>
    </row>
    <row r="29" s="1" customFormat="1" ht="28" customHeight="1" spans="1:10">
      <c r="A29" s="110"/>
      <c r="B29" s="110" t="s">
        <v>441</v>
      </c>
      <c r="C29" s="110" t="s">
        <v>405</v>
      </c>
      <c r="D29" s="110" t="s">
        <v>406</v>
      </c>
      <c r="E29" s="110" t="s">
        <v>450</v>
      </c>
      <c r="F29" s="110" t="s">
        <v>392</v>
      </c>
      <c r="G29" s="109" t="s">
        <v>451</v>
      </c>
      <c r="H29" s="109" t="s">
        <v>409</v>
      </c>
      <c r="I29" s="110" t="s">
        <v>410</v>
      </c>
      <c r="J29" s="110" t="s">
        <v>452</v>
      </c>
    </row>
    <row r="30" s="1" customFormat="1" ht="28" customHeight="1" spans="1:10">
      <c r="A30" s="110"/>
      <c r="B30" s="110" t="s">
        <v>441</v>
      </c>
      <c r="C30" s="110" t="s">
        <v>405</v>
      </c>
      <c r="D30" s="110" t="s">
        <v>406</v>
      </c>
      <c r="E30" s="110" t="s">
        <v>434</v>
      </c>
      <c r="F30" s="110" t="s">
        <v>392</v>
      </c>
      <c r="G30" s="109" t="s">
        <v>435</v>
      </c>
      <c r="H30" s="109" t="s">
        <v>409</v>
      </c>
      <c r="I30" s="110" t="s">
        <v>410</v>
      </c>
      <c r="J30" s="110" t="s">
        <v>436</v>
      </c>
    </row>
    <row r="31" s="1" customFormat="1" ht="28" customHeight="1" spans="1:10">
      <c r="A31" s="110"/>
      <c r="B31" s="110" t="s">
        <v>441</v>
      </c>
      <c r="C31" s="110" t="s">
        <v>412</v>
      </c>
      <c r="D31" s="110" t="s">
        <v>413</v>
      </c>
      <c r="E31" s="110" t="s">
        <v>437</v>
      </c>
      <c r="F31" s="110" t="s">
        <v>385</v>
      </c>
      <c r="G31" s="109" t="s">
        <v>398</v>
      </c>
      <c r="H31" s="109" t="s">
        <v>394</v>
      </c>
      <c r="I31" s="110" t="s">
        <v>388</v>
      </c>
      <c r="J31" s="110" t="s">
        <v>453</v>
      </c>
    </row>
    <row r="32" s="1" customFormat="1" ht="28" customHeight="1" spans="1:10">
      <c r="A32" s="110"/>
      <c r="B32" s="110" t="s">
        <v>441</v>
      </c>
      <c r="C32" s="110" t="s">
        <v>412</v>
      </c>
      <c r="D32" s="110" t="s">
        <v>413</v>
      </c>
      <c r="E32" s="110" t="s">
        <v>439</v>
      </c>
      <c r="F32" s="110" t="s">
        <v>385</v>
      </c>
      <c r="G32" s="109" t="s">
        <v>398</v>
      </c>
      <c r="H32" s="109" t="s">
        <v>394</v>
      </c>
      <c r="I32" s="110" t="s">
        <v>388</v>
      </c>
      <c r="J32" s="110" t="s">
        <v>440</v>
      </c>
    </row>
    <row r="33" s="1" customFormat="1" ht="28" customHeight="1" spans="1:10">
      <c r="A33" s="110" t="s">
        <v>345</v>
      </c>
      <c r="B33" s="110" t="s">
        <v>454</v>
      </c>
      <c r="C33" s="110" t="s">
        <v>382</v>
      </c>
      <c r="D33" s="110" t="s">
        <v>383</v>
      </c>
      <c r="E33" s="110" t="s">
        <v>455</v>
      </c>
      <c r="F33" s="110" t="s">
        <v>385</v>
      </c>
      <c r="G33" s="109" t="s">
        <v>456</v>
      </c>
      <c r="H33" s="109" t="s">
        <v>457</v>
      </c>
      <c r="I33" s="110" t="s">
        <v>388</v>
      </c>
      <c r="J33" s="110" t="s">
        <v>458</v>
      </c>
    </row>
    <row r="34" s="1" customFormat="1" ht="28" customHeight="1" spans="1:10">
      <c r="A34" s="110"/>
      <c r="B34" s="110" t="s">
        <v>454</v>
      </c>
      <c r="C34" s="110" t="s">
        <v>382</v>
      </c>
      <c r="D34" s="110" t="s">
        <v>383</v>
      </c>
      <c r="E34" s="110" t="s">
        <v>459</v>
      </c>
      <c r="F34" s="110" t="s">
        <v>392</v>
      </c>
      <c r="G34" s="109" t="s">
        <v>456</v>
      </c>
      <c r="H34" s="109" t="s">
        <v>443</v>
      </c>
      <c r="I34" s="110" t="s">
        <v>388</v>
      </c>
      <c r="J34" s="110" t="s">
        <v>460</v>
      </c>
    </row>
    <row r="35" s="1" customFormat="1" ht="28" customHeight="1" spans="1:10">
      <c r="A35" s="110"/>
      <c r="B35" s="110" t="s">
        <v>454</v>
      </c>
      <c r="C35" s="110" t="s">
        <v>382</v>
      </c>
      <c r="D35" s="110" t="s">
        <v>390</v>
      </c>
      <c r="E35" s="110" t="s">
        <v>461</v>
      </c>
      <c r="F35" s="110" t="s">
        <v>385</v>
      </c>
      <c r="G35" s="109" t="s">
        <v>398</v>
      </c>
      <c r="H35" s="109" t="s">
        <v>394</v>
      </c>
      <c r="I35" s="110" t="s">
        <v>388</v>
      </c>
      <c r="J35" s="110" t="s">
        <v>462</v>
      </c>
    </row>
    <row r="36" s="1" customFormat="1" ht="28" customHeight="1" spans="1:10">
      <c r="A36" s="110"/>
      <c r="B36" s="110" t="s">
        <v>454</v>
      </c>
      <c r="C36" s="110" t="s">
        <v>405</v>
      </c>
      <c r="D36" s="110" t="s">
        <v>406</v>
      </c>
      <c r="E36" s="110" t="s">
        <v>450</v>
      </c>
      <c r="F36" s="110" t="s">
        <v>392</v>
      </c>
      <c r="G36" s="109" t="s">
        <v>451</v>
      </c>
      <c r="H36" s="109" t="s">
        <v>409</v>
      </c>
      <c r="I36" s="110" t="s">
        <v>410</v>
      </c>
      <c r="J36" s="110" t="s">
        <v>463</v>
      </c>
    </row>
    <row r="37" s="1" customFormat="1" ht="28" customHeight="1" spans="1:10">
      <c r="A37" s="110"/>
      <c r="B37" s="110" t="s">
        <v>454</v>
      </c>
      <c r="C37" s="110" t="s">
        <v>405</v>
      </c>
      <c r="D37" s="110" t="s">
        <v>406</v>
      </c>
      <c r="E37" s="110" t="s">
        <v>434</v>
      </c>
      <c r="F37" s="110" t="s">
        <v>392</v>
      </c>
      <c r="G37" s="109" t="s">
        <v>435</v>
      </c>
      <c r="H37" s="109" t="s">
        <v>409</v>
      </c>
      <c r="I37" s="110" t="s">
        <v>410</v>
      </c>
      <c r="J37" s="110" t="s">
        <v>436</v>
      </c>
    </row>
    <row r="38" s="1" customFormat="1" ht="28" customHeight="1" spans="1:10">
      <c r="A38" s="110"/>
      <c r="B38" s="110" t="s">
        <v>454</v>
      </c>
      <c r="C38" s="110" t="s">
        <v>412</v>
      </c>
      <c r="D38" s="110" t="s">
        <v>413</v>
      </c>
      <c r="E38" s="110" t="s">
        <v>437</v>
      </c>
      <c r="F38" s="110" t="s">
        <v>385</v>
      </c>
      <c r="G38" s="109" t="s">
        <v>398</v>
      </c>
      <c r="H38" s="109" t="s">
        <v>394</v>
      </c>
      <c r="I38" s="110" t="s">
        <v>388</v>
      </c>
      <c r="J38" s="110" t="s">
        <v>464</v>
      </c>
    </row>
    <row r="39" s="1" customFormat="1" ht="28" customHeight="1" spans="1:10">
      <c r="A39" s="110"/>
      <c r="B39" s="110" t="s">
        <v>454</v>
      </c>
      <c r="C39" s="110" t="s">
        <v>412</v>
      </c>
      <c r="D39" s="110" t="s">
        <v>413</v>
      </c>
      <c r="E39" s="110" t="s">
        <v>439</v>
      </c>
      <c r="F39" s="110" t="s">
        <v>385</v>
      </c>
      <c r="G39" s="109" t="s">
        <v>398</v>
      </c>
      <c r="H39" s="109" t="s">
        <v>394</v>
      </c>
      <c r="I39" s="110" t="s">
        <v>388</v>
      </c>
      <c r="J39" s="110" t="s">
        <v>440</v>
      </c>
    </row>
    <row r="40" s="1" customFormat="1" ht="28" customHeight="1" spans="1:10">
      <c r="A40" s="110" t="s">
        <v>347</v>
      </c>
      <c r="B40" s="110" t="s">
        <v>465</v>
      </c>
      <c r="C40" s="110" t="s">
        <v>382</v>
      </c>
      <c r="D40" s="110" t="s">
        <v>383</v>
      </c>
      <c r="E40" s="110" t="s">
        <v>466</v>
      </c>
      <c r="F40" s="110" t="s">
        <v>385</v>
      </c>
      <c r="G40" s="109" t="s">
        <v>456</v>
      </c>
      <c r="H40" s="109" t="s">
        <v>443</v>
      </c>
      <c r="I40" s="110" t="s">
        <v>388</v>
      </c>
      <c r="J40" s="110" t="s">
        <v>467</v>
      </c>
    </row>
    <row r="41" s="1" customFormat="1" ht="28" customHeight="1" spans="1:10">
      <c r="A41" s="110"/>
      <c r="B41" s="110" t="s">
        <v>465</v>
      </c>
      <c r="C41" s="110" t="s">
        <v>382</v>
      </c>
      <c r="D41" s="110" t="s">
        <v>383</v>
      </c>
      <c r="E41" s="110" t="s">
        <v>468</v>
      </c>
      <c r="F41" s="110" t="s">
        <v>385</v>
      </c>
      <c r="G41" s="109" t="s">
        <v>393</v>
      </c>
      <c r="H41" s="109" t="s">
        <v>387</v>
      </c>
      <c r="I41" s="110" t="s">
        <v>388</v>
      </c>
      <c r="J41" s="110" t="s">
        <v>469</v>
      </c>
    </row>
    <row r="42" s="1" customFormat="1" ht="28" customHeight="1" spans="1:10">
      <c r="A42" s="110"/>
      <c r="B42" s="110" t="s">
        <v>465</v>
      </c>
      <c r="C42" s="110" t="s">
        <v>382</v>
      </c>
      <c r="D42" s="110" t="s">
        <v>390</v>
      </c>
      <c r="E42" s="110" t="s">
        <v>470</v>
      </c>
      <c r="F42" s="110" t="s">
        <v>392</v>
      </c>
      <c r="G42" s="109" t="s">
        <v>393</v>
      </c>
      <c r="H42" s="109" t="s">
        <v>394</v>
      </c>
      <c r="I42" s="110" t="s">
        <v>388</v>
      </c>
      <c r="J42" s="110" t="s">
        <v>395</v>
      </c>
    </row>
    <row r="43" s="1" customFormat="1" ht="28" customHeight="1" spans="1:10">
      <c r="A43" s="110"/>
      <c r="B43" s="110" t="s">
        <v>465</v>
      </c>
      <c r="C43" s="110" t="s">
        <v>382</v>
      </c>
      <c r="D43" s="110" t="s">
        <v>396</v>
      </c>
      <c r="E43" s="110" t="s">
        <v>471</v>
      </c>
      <c r="F43" s="110" t="s">
        <v>385</v>
      </c>
      <c r="G43" s="109" t="s">
        <v>398</v>
      </c>
      <c r="H43" s="109" t="s">
        <v>394</v>
      </c>
      <c r="I43" s="110" t="s">
        <v>388</v>
      </c>
      <c r="J43" s="110" t="s">
        <v>399</v>
      </c>
    </row>
    <row r="44" s="1" customFormat="1" ht="28" customHeight="1" spans="1:10">
      <c r="A44" s="110"/>
      <c r="B44" s="110" t="s">
        <v>465</v>
      </c>
      <c r="C44" s="110" t="s">
        <v>405</v>
      </c>
      <c r="D44" s="110" t="s">
        <v>406</v>
      </c>
      <c r="E44" s="110" t="s">
        <v>450</v>
      </c>
      <c r="F44" s="110" t="s">
        <v>392</v>
      </c>
      <c r="G44" s="109" t="s">
        <v>451</v>
      </c>
      <c r="H44" s="109" t="s">
        <v>409</v>
      </c>
      <c r="I44" s="110" t="s">
        <v>410</v>
      </c>
      <c r="J44" s="110" t="s">
        <v>472</v>
      </c>
    </row>
    <row r="45" s="1" customFormat="1" ht="28" customHeight="1" spans="1:10">
      <c r="A45" s="110"/>
      <c r="B45" s="110" t="s">
        <v>465</v>
      </c>
      <c r="C45" s="110" t="s">
        <v>405</v>
      </c>
      <c r="D45" s="110" t="s">
        <v>406</v>
      </c>
      <c r="E45" s="110" t="s">
        <v>407</v>
      </c>
      <c r="F45" s="110" t="s">
        <v>392</v>
      </c>
      <c r="G45" s="109" t="s">
        <v>408</v>
      </c>
      <c r="H45" s="109" t="s">
        <v>409</v>
      </c>
      <c r="I45" s="110" t="s">
        <v>410</v>
      </c>
      <c r="J45" s="110" t="s">
        <v>411</v>
      </c>
    </row>
    <row r="46" s="1" customFormat="1" ht="28" customHeight="1" spans="1:10">
      <c r="A46" s="110"/>
      <c r="B46" s="110" t="s">
        <v>465</v>
      </c>
      <c r="C46" s="110" t="s">
        <v>412</v>
      </c>
      <c r="D46" s="110" t="s">
        <v>413</v>
      </c>
      <c r="E46" s="110" t="s">
        <v>414</v>
      </c>
      <c r="F46" s="110" t="s">
        <v>385</v>
      </c>
      <c r="G46" s="109" t="s">
        <v>415</v>
      </c>
      <c r="H46" s="109" t="s">
        <v>394</v>
      </c>
      <c r="I46" s="110" t="s">
        <v>388</v>
      </c>
      <c r="J46" s="110" t="s">
        <v>416</v>
      </c>
    </row>
    <row r="47" s="1" customFormat="1" ht="28" customHeight="1" spans="1:10">
      <c r="A47" s="110" t="s">
        <v>361</v>
      </c>
      <c r="B47" s="110" t="s">
        <v>473</v>
      </c>
      <c r="C47" s="110" t="s">
        <v>382</v>
      </c>
      <c r="D47" s="110" t="s">
        <v>383</v>
      </c>
      <c r="E47" s="110" t="s">
        <v>384</v>
      </c>
      <c r="F47" s="110" t="s">
        <v>385</v>
      </c>
      <c r="G47" s="109" t="s">
        <v>474</v>
      </c>
      <c r="H47" s="109" t="s">
        <v>387</v>
      </c>
      <c r="I47" s="110" t="s">
        <v>388</v>
      </c>
      <c r="J47" s="110" t="s">
        <v>389</v>
      </c>
    </row>
    <row r="48" s="1" customFormat="1" ht="28" customHeight="1" spans="1:10">
      <c r="A48" s="110"/>
      <c r="B48" s="110" t="s">
        <v>475</v>
      </c>
      <c r="C48" s="110" t="s">
        <v>382</v>
      </c>
      <c r="D48" s="110" t="s">
        <v>390</v>
      </c>
      <c r="E48" s="110" t="s">
        <v>391</v>
      </c>
      <c r="F48" s="110" t="s">
        <v>392</v>
      </c>
      <c r="G48" s="109" t="s">
        <v>393</v>
      </c>
      <c r="H48" s="109" t="s">
        <v>394</v>
      </c>
      <c r="I48" s="110" t="s">
        <v>388</v>
      </c>
      <c r="J48" s="110" t="s">
        <v>395</v>
      </c>
    </row>
    <row r="49" s="1" customFormat="1" ht="28" customHeight="1" spans="1:10">
      <c r="A49" s="110"/>
      <c r="B49" s="110" t="s">
        <v>475</v>
      </c>
      <c r="C49" s="110" t="s">
        <v>382</v>
      </c>
      <c r="D49" s="110" t="s">
        <v>396</v>
      </c>
      <c r="E49" s="110" t="s">
        <v>397</v>
      </c>
      <c r="F49" s="110" t="s">
        <v>385</v>
      </c>
      <c r="G49" s="109" t="s">
        <v>398</v>
      </c>
      <c r="H49" s="109" t="s">
        <v>394</v>
      </c>
      <c r="I49" s="110" t="s">
        <v>388</v>
      </c>
      <c r="J49" s="110" t="s">
        <v>399</v>
      </c>
    </row>
    <row r="50" s="1" customFormat="1" ht="28" customHeight="1" spans="1:10">
      <c r="A50" s="110"/>
      <c r="B50" s="110" t="s">
        <v>475</v>
      </c>
      <c r="C50" s="110" t="s">
        <v>382</v>
      </c>
      <c r="D50" s="110" t="s">
        <v>400</v>
      </c>
      <c r="E50" s="110" t="s">
        <v>401</v>
      </c>
      <c r="F50" s="110" t="s">
        <v>392</v>
      </c>
      <c r="G50" s="109" t="s">
        <v>402</v>
      </c>
      <c r="H50" s="109" t="s">
        <v>476</v>
      </c>
      <c r="I50" s="110" t="s">
        <v>388</v>
      </c>
      <c r="J50" s="110" t="s">
        <v>477</v>
      </c>
    </row>
    <row r="51" s="1" customFormat="1" ht="28" customHeight="1" spans="1:10">
      <c r="A51" s="110"/>
      <c r="B51" s="110" t="s">
        <v>475</v>
      </c>
      <c r="C51" s="110" t="s">
        <v>405</v>
      </c>
      <c r="D51" s="110" t="s">
        <v>406</v>
      </c>
      <c r="E51" s="110" t="s">
        <v>407</v>
      </c>
      <c r="F51" s="110" t="s">
        <v>392</v>
      </c>
      <c r="G51" s="109" t="s">
        <v>408</v>
      </c>
      <c r="H51" s="109" t="s">
        <v>409</v>
      </c>
      <c r="I51" s="110" t="s">
        <v>410</v>
      </c>
      <c r="J51" s="110" t="s">
        <v>411</v>
      </c>
    </row>
    <row r="52" s="1" customFormat="1" ht="28" customHeight="1" spans="1:10">
      <c r="A52" s="110"/>
      <c r="B52" s="110" t="s">
        <v>475</v>
      </c>
      <c r="C52" s="110" t="s">
        <v>412</v>
      </c>
      <c r="D52" s="110" t="s">
        <v>413</v>
      </c>
      <c r="E52" s="110" t="s">
        <v>414</v>
      </c>
      <c r="F52" s="110" t="s">
        <v>385</v>
      </c>
      <c r="G52" s="109" t="s">
        <v>415</v>
      </c>
      <c r="H52" s="109" t="s">
        <v>394</v>
      </c>
      <c r="I52" s="110" t="s">
        <v>388</v>
      </c>
      <c r="J52" s="110" t="s">
        <v>416</v>
      </c>
    </row>
    <row r="53" s="1" customFormat="1" ht="28" customHeight="1" spans="1:10">
      <c r="A53" s="110" t="s">
        <v>367</v>
      </c>
      <c r="B53" s="110" t="s">
        <v>478</v>
      </c>
      <c r="C53" s="110" t="s">
        <v>382</v>
      </c>
      <c r="D53" s="110" t="s">
        <v>383</v>
      </c>
      <c r="E53" s="110" t="s">
        <v>479</v>
      </c>
      <c r="F53" s="110" t="s">
        <v>392</v>
      </c>
      <c r="G53" s="109" t="s">
        <v>456</v>
      </c>
      <c r="H53" s="109" t="s">
        <v>480</v>
      </c>
      <c r="I53" s="110" t="s">
        <v>388</v>
      </c>
      <c r="J53" s="110" t="s">
        <v>481</v>
      </c>
    </row>
    <row r="54" s="1" customFormat="1" ht="28" customHeight="1" spans="1:10">
      <c r="A54" s="110"/>
      <c r="B54" s="110" t="s">
        <v>478</v>
      </c>
      <c r="C54" s="110" t="s">
        <v>382</v>
      </c>
      <c r="D54" s="110" t="s">
        <v>390</v>
      </c>
      <c r="E54" s="110" t="s">
        <v>448</v>
      </c>
      <c r="F54" s="110" t="s">
        <v>385</v>
      </c>
      <c r="G54" s="109" t="s">
        <v>415</v>
      </c>
      <c r="H54" s="109" t="s">
        <v>394</v>
      </c>
      <c r="I54" s="110" t="s">
        <v>388</v>
      </c>
      <c r="J54" s="110" t="s">
        <v>482</v>
      </c>
    </row>
    <row r="55" s="1" customFormat="1" ht="28" customHeight="1" spans="1:10">
      <c r="A55" s="110"/>
      <c r="B55" s="110" t="s">
        <v>478</v>
      </c>
      <c r="C55" s="110" t="s">
        <v>405</v>
      </c>
      <c r="D55" s="110" t="s">
        <v>406</v>
      </c>
      <c r="E55" s="110" t="s">
        <v>434</v>
      </c>
      <c r="F55" s="110" t="s">
        <v>392</v>
      </c>
      <c r="G55" s="109" t="s">
        <v>435</v>
      </c>
      <c r="H55" s="109" t="s">
        <v>409</v>
      </c>
      <c r="I55" s="110" t="s">
        <v>410</v>
      </c>
      <c r="J55" s="110" t="s">
        <v>436</v>
      </c>
    </row>
    <row r="56" s="1" customFormat="1" ht="28" customHeight="1" spans="1:10">
      <c r="A56" s="110"/>
      <c r="B56" s="110" t="s">
        <v>478</v>
      </c>
      <c r="C56" s="110" t="s">
        <v>412</v>
      </c>
      <c r="D56" s="110" t="s">
        <v>413</v>
      </c>
      <c r="E56" s="110" t="s">
        <v>437</v>
      </c>
      <c r="F56" s="110" t="s">
        <v>385</v>
      </c>
      <c r="G56" s="109" t="s">
        <v>398</v>
      </c>
      <c r="H56" s="109" t="s">
        <v>394</v>
      </c>
      <c r="I56" s="110" t="s">
        <v>388</v>
      </c>
      <c r="J56" s="110" t="s">
        <v>483</v>
      </c>
    </row>
    <row r="57" s="1" customFormat="1" ht="28" customHeight="1" spans="1:10">
      <c r="A57" s="110" t="s">
        <v>355</v>
      </c>
      <c r="B57" s="110" t="s">
        <v>484</v>
      </c>
      <c r="C57" s="110" t="s">
        <v>382</v>
      </c>
      <c r="D57" s="110" t="s">
        <v>383</v>
      </c>
      <c r="E57" s="110" t="s">
        <v>485</v>
      </c>
      <c r="F57" s="110" t="s">
        <v>385</v>
      </c>
      <c r="G57" s="109" t="s">
        <v>486</v>
      </c>
      <c r="H57" s="109" t="s">
        <v>387</v>
      </c>
      <c r="I57" s="110" t="s">
        <v>388</v>
      </c>
      <c r="J57" s="110" t="s">
        <v>487</v>
      </c>
    </row>
    <row r="58" s="1" customFormat="1" ht="28" customHeight="1" spans="1:10">
      <c r="A58" s="110"/>
      <c r="B58" s="110" t="s">
        <v>484</v>
      </c>
      <c r="C58" s="110" t="s">
        <v>382</v>
      </c>
      <c r="D58" s="110" t="s">
        <v>383</v>
      </c>
      <c r="E58" s="110" t="s">
        <v>488</v>
      </c>
      <c r="F58" s="110" t="s">
        <v>385</v>
      </c>
      <c r="G58" s="109" t="s">
        <v>70</v>
      </c>
      <c r="H58" s="109" t="s">
        <v>446</v>
      </c>
      <c r="I58" s="110" t="s">
        <v>388</v>
      </c>
      <c r="J58" s="110" t="s">
        <v>489</v>
      </c>
    </row>
    <row r="59" s="1" customFormat="1" ht="28" customHeight="1" spans="1:10">
      <c r="A59" s="110"/>
      <c r="B59" s="110" t="s">
        <v>484</v>
      </c>
      <c r="C59" s="110" t="s">
        <v>382</v>
      </c>
      <c r="D59" s="110" t="s">
        <v>383</v>
      </c>
      <c r="E59" s="110" t="s">
        <v>490</v>
      </c>
      <c r="F59" s="110" t="s">
        <v>385</v>
      </c>
      <c r="G59" s="109" t="s">
        <v>456</v>
      </c>
      <c r="H59" s="109" t="s">
        <v>446</v>
      </c>
      <c r="I59" s="110" t="s">
        <v>388</v>
      </c>
      <c r="J59" s="110" t="s">
        <v>491</v>
      </c>
    </row>
    <row r="60" s="1" customFormat="1" ht="28" customHeight="1" spans="1:10">
      <c r="A60" s="110"/>
      <c r="B60" s="110" t="s">
        <v>484</v>
      </c>
      <c r="C60" s="110" t="s">
        <v>382</v>
      </c>
      <c r="D60" s="110" t="s">
        <v>383</v>
      </c>
      <c r="E60" s="110" t="s">
        <v>492</v>
      </c>
      <c r="F60" s="110" t="s">
        <v>385</v>
      </c>
      <c r="G60" s="109" t="s">
        <v>70</v>
      </c>
      <c r="H60" s="109" t="s">
        <v>493</v>
      </c>
      <c r="I60" s="110" t="s">
        <v>388</v>
      </c>
      <c r="J60" s="110" t="s">
        <v>494</v>
      </c>
    </row>
    <row r="61" s="1" customFormat="1" ht="28" customHeight="1" spans="1:10">
      <c r="A61" s="110"/>
      <c r="B61" s="110" t="s">
        <v>484</v>
      </c>
      <c r="C61" s="110" t="s">
        <v>382</v>
      </c>
      <c r="D61" s="110" t="s">
        <v>390</v>
      </c>
      <c r="E61" s="110" t="s">
        <v>448</v>
      </c>
      <c r="F61" s="110" t="s">
        <v>385</v>
      </c>
      <c r="G61" s="109" t="s">
        <v>398</v>
      </c>
      <c r="H61" s="109" t="s">
        <v>394</v>
      </c>
      <c r="I61" s="110" t="s">
        <v>388</v>
      </c>
      <c r="J61" s="110" t="s">
        <v>495</v>
      </c>
    </row>
    <row r="62" s="1" customFormat="1" ht="28" customHeight="1" spans="1:10">
      <c r="A62" s="110"/>
      <c r="B62" s="110" t="s">
        <v>484</v>
      </c>
      <c r="C62" s="110" t="s">
        <v>382</v>
      </c>
      <c r="D62" s="110" t="s">
        <v>390</v>
      </c>
      <c r="E62" s="110" t="s">
        <v>496</v>
      </c>
      <c r="F62" s="110" t="s">
        <v>385</v>
      </c>
      <c r="G62" s="109" t="s">
        <v>398</v>
      </c>
      <c r="H62" s="109" t="s">
        <v>394</v>
      </c>
      <c r="I62" s="110" t="s">
        <v>388</v>
      </c>
      <c r="J62" s="110" t="s">
        <v>497</v>
      </c>
    </row>
    <row r="63" s="1" customFormat="1" ht="28" customHeight="1" spans="1:10">
      <c r="A63" s="110"/>
      <c r="B63" s="110" t="s">
        <v>484</v>
      </c>
      <c r="C63" s="110" t="s">
        <v>405</v>
      </c>
      <c r="D63" s="110" t="s">
        <v>406</v>
      </c>
      <c r="E63" s="110" t="s">
        <v>450</v>
      </c>
      <c r="F63" s="110" t="s">
        <v>392</v>
      </c>
      <c r="G63" s="109" t="s">
        <v>451</v>
      </c>
      <c r="H63" s="109" t="s">
        <v>409</v>
      </c>
      <c r="I63" s="110" t="s">
        <v>410</v>
      </c>
      <c r="J63" s="110" t="s">
        <v>452</v>
      </c>
    </row>
    <row r="64" s="1" customFormat="1" ht="28" customHeight="1" spans="1:10">
      <c r="A64" s="110"/>
      <c r="B64" s="110" t="s">
        <v>484</v>
      </c>
      <c r="C64" s="110" t="s">
        <v>405</v>
      </c>
      <c r="D64" s="110" t="s">
        <v>406</v>
      </c>
      <c r="E64" s="110" t="s">
        <v>498</v>
      </c>
      <c r="F64" s="110" t="s">
        <v>392</v>
      </c>
      <c r="G64" s="109" t="s">
        <v>408</v>
      </c>
      <c r="H64" s="109" t="s">
        <v>409</v>
      </c>
      <c r="I64" s="110" t="s">
        <v>410</v>
      </c>
      <c r="J64" s="110" t="s">
        <v>499</v>
      </c>
    </row>
    <row r="65" s="1" customFormat="1" ht="28" customHeight="1" spans="1:10">
      <c r="A65" s="110"/>
      <c r="B65" s="110" t="s">
        <v>484</v>
      </c>
      <c r="C65" s="110" t="s">
        <v>405</v>
      </c>
      <c r="D65" s="110" t="s">
        <v>406</v>
      </c>
      <c r="E65" s="110" t="s">
        <v>434</v>
      </c>
      <c r="F65" s="110" t="s">
        <v>392</v>
      </c>
      <c r="G65" s="109" t="s">
        <v>435</v>
      </c>
      <c r="H65" s="109" t="s">
        <v>409</v>
      </c>
      <c r="I65" s="110" t="s">
        <v>410</v>
      </c>
      <c r="J65" s="110" t="s">
        <v>436</v>
      </c>
    </row>
    <row r="66" s="1" customFormat="1" ht="28" customHeight="1" spans="1:10">
      <c r="A66" s="110"/>
      <c r="B66" s="110" t="s">
        <v>484</v>
      </c>
      <c r="C66" s="110" t="s">
        <v>412</v>
      </c>
      <c r="D66" s="110" t="s">
        <v>413</v>
      </c>
      <c r="E66" s="110" t="s">
        <v>437</v>
      </c>
      <c r="F66" s="110" t="s">
        <v>385</v>
      </c>
      <c r="G66" s="109" t="s">
        <v>398</v>
      </c>
      <c r="H66" s="109" t="s">
        <v>394</v>
      </c>
      <c r="I66" s="110" t="s">
        <v>388</v>
      </c>
      <c r="J66" s="110" t="s">
        <v>500</v>
      </c>
    </row>
    <row r="67" s="1" customFormat="1" ht="28" customHeight="1" spans="1:10">
      <c r="A67" s="110"/>
      <c r="B67" s="110" t="s">
        <v>484</v>
      </c>
      <c r="C67" s="110" t="s">
        <v>412</v>
      </c>
      <c r="D67" s="110" t="s">
        <v>413</v>
      </c>
      <c r="E67" s="110" t="s">
        <v>414</v>
      </c>
      <c r="F67" s="110" t="s">
        <v>385</v>
      </c>
      <c r="G67" s="109" t="s">
        <v>398</v>
      </c>
      <c r="H67" s="109" t="s">
        <v>394</v>
      </c>
      <c r="I67" s="110" t="s">
        <v>388</v>
      </c>
      <c r="J67" s="110" t="s">
        <v>416</v>
      </c>
    </row>
    <row r="68" s="1" customFormat="1" ht="28" customHeight="1" spans="1:10">
      <c r="A68" s="110" t="s">
        <v>349</v>
      </c>
      <c r="B68" s="110" t="s">
        <v>501</v>
      </c>
      <c r="C68" s="110" t="s">
        <v>382</v>
      </c>
      <c r="D68" s="110" t="s">
        <v>383</v>
      </c>
      <c r="E68" s="110" t="s">
        <v>502</v>
      </c>
      <c r="F68" s="110" t="s">
        <v>385</v>
      </c>
      <c r="G68" s="109" t="s">
        <v>456</v>
      </c>
      <c r="H68" s="109" t="s">
        <v>446</v>
      </c>
      <c r="I68" s="110" t="s">
        <v>388</v>
      </c>
      <c r="J68" s="110" t="s">
        <v>503</v>
      </c>
    </row>
    <row r="69" s="1" customFormat="1" ht="28" customHeight="1" spans="1:10">
      <c r="A69" s="110"/>
      <c r="B69" s="110" t="s">
        <v>501</v>
      </c>
      <c r="C69" s="110" t="s">
        <v>382</v>
      </c>
      <c r="D69" s="110" t="s">
        <v>383</v>
      </c>
      <c r="E69" s="110" t="s">
        <v>488</v>
      </c>
      <c r="F69" s="110" t="s">
        <v>385</v>
      </c>
      <c r="G69" s="109" t="s">
        <v>70</v>
      </c>
      <c r="H69" s="109" t="s">
        <v>446</v>
      </c>
      <c r="I69" s="110" t="s">
        <v>388</v>
      </c>
      <c r="J69" s="110" t="s">
        <v>489</v>
      </c>
    </row>
    <row r="70" s="1" customFormat="1" ht="28" customHeight="1" spans="1:10">
      <c r="A70" s="110"/>
      <c r="B70" s="110" t="s">
        <v>501</v>
      </c>
      <c r="C70" s="110" t="s">
        <v>382</v>
      </c>
      <c r="D70" s="110" t="s">
        <v>390</v>
      </c>
      <c r="E70" s="110" t="s">
        <v>504</v>
      </c>
      <c r="F70" s="110" t="s">
        <v>385</v>
      </c>
      <c r="G70" s="109" t="s">
        <v>398</v>
      </c>
      <c r="H70" s="109" t="s">
        <v>394</v>
      </c>
      <c r="I70" s="110" t="s">
        <v>388</v>
      </c>
      <c r="J70" s="110" t="s">
        <v>505</v>
      </c>
    </row>
    <row r="71" s="1" customFormat="1" ht="28" customHeight="1" spans="1:10">
      <c r="A71" s="110"/>
      <c r="B71" s="110" t="s">
        <v>501</v>
      </c>
      <c r="C71" s="110" t="s">
        <v>405</v>
      </c>
      <c r="D71" s="110" t="s">
        <v>406</v>
      </c>
      <c r="E71" s="110" t="s">
        <v>450</v>
      </c>
      <c r="F71" s="110" t="s">
        <v>392</v>
      </c>
      <c r="G71" s="109" t="s">
        <v>451</v>
      </c>
      <c r="H71" s="109" t="s">
        <v>409</v>
      </c>
      <c r="I71" s="110" t="s">
        <v>410</v>
      </c>
      <c r="J71" s="110" t="s">
        <v>463</v>
      </c>
    </row>
    <row r="72" s="1" customFormat="1" ht="28" customHeight="1" spans="1:10">
      <c r="A72" s="110"/>
      <c r="B72" s="110" t="s">
        <v>501</v>
      </c>
      <c r="C72" s="110" t="s">
        <v>405</v>
      </c>
      <c r="D72" s="110" t="s">
        <v>406</v>
      </c>
      <c r="E72" s="110" t="s">
        <v>434</v>
      </c>
      <c r="F72" s="110" t="s">
        <v>392</v>
      </c>
      <c r="G72" s="109" t="s">
        <v>435</v>
      </c>
      <c r="H72" s="109" t="s">
        <v>409</v>
      </c>
      <c r="I72" s="110" t="s">
        <v>410</v>
      </c>
      <c r="J72" s="110" t="s">
        <v>436</v>
      </c>
    </row>
    <row r="73" s="1" customFormat="1" ht="28" customHeight="1" spans="1:10">
      <c r="A73" s="110"/>
      <c r="B73" s="110" t="s">
        <v>501</v>
      </c>
      <c r="C73" s="110" t="s">
        <v>412</v>
      </c>
      <c r="D73" s="110" t="s">
        <v>413</v>
      </c>
      <c r="E73" s="110" t="s">
        <v>437</v>
      </c>
      <c r="F73" s="110" t="s">
        <v>385</v>
      </c>
      <c r="G73" s="109" t="s">
        <v>398</v>
      </c>
      <c r="H73" s="109" t="s">
        <v>394</v>
      </c>
      <c r="I73" s="110" t="s">
        <v>388</v>
      </c>
      <c r="J73" s="110" t="s">
        <v>506</v>
      </c>
    </row>
    <row r="74" s="1" customFormat="1" ht="28" customHeight="1" spans="1:10">
      <c r="A74" s="110"/>
      <c r="B74" s="110" t="s">
        <v>501</v>
      </c>
      <c r="C74" s="110" t="s">
        <v>412</v>
      </c>
      <c r="D74" s="110" t="s">
        <v>413</v>
      </c>
      <c r="E74" s="110" t="s">
        <v>439</v>
      </c>
      <c r="F74" s="110" t="s">
        <v>385</v>
      </c>
      <c r="G74" s="109" t="s">
        <v>398</v>
      </c>
      <c r="H74" s="109" t="s">
        <v>394</v>
      </c>
      <c r="I74" s="110" t="s">
        <v>388</v>
      </c>
      <c r="J74" s="110" t="s">
        <v>440</v>
      </c>
    </row>
  </sheetData>
  <mergeCells count="22">
    <mergeCell ref="A2:J2"/>
    <mergeCell ref="A3:E3"/>
    <mergeCell ref="A7:A12"/>
    <mergeCell ref="A13:A18"/>
    <mergeCell ref="A19:A25"/>
    <mergeCell ref="A26:A32"/>
    <mergeCell ref="A33:A39"/>
    <mergeCell ref="A40:A46"/>
    <mergeCell ref="A47:A52"/>
    <mergeCell ref="A53:A56"/>
    <mergeCell ref="A57:A67"/>
    <mergeCell ref="A68:A74"/>
    <mergeCell ref="B7:B12"/>
    <mergeCell ref="B13:B18"/>
    <mergeCell ref="B19:B25"/>
    <mergeCell ref="B26:B32"/>
    <mergeCell ref="B33:B39"/>
    <mergeCell ref="B40:B46"/>
    <mergeCell ref="B47:B52"/>
    <mergeCell ref="B53:B56"/>
    <mergeCell ref="B57:B67"/>
    <mergeCell ref="B68:B74"/>
  </mergeCells>
  <pageMargins left="0.196527777777778" right="0.196527777777778" top="0.786805555555556" bottom="0.196527777777778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2025-04-01T08:45:00Z</dcterms:created>
  <dcterms:modified xsi:type="dcterms:W3CDTF">2025-04-22T08:58:47Z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9D7626FC40614C3787C2611730EEB78E</vt:lpwstr>
  </property>
</Properties>
</file>