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部门基本支出预算表04!$A$10:$W$38</definedName>
    <definedName name="_xlnm._FilterDatabase" localSheetId="7" hidden="1">'部门项目支出预算表05-1'!$A$9:$W$20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<sst xmlns="http://schemas.openxmlformats.org/spreadsheetml/2006/main" count="993" uniqueCount="366">
  <si>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</si>
  <si>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</si>
  <si>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</si>
  <si>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</si>
  <si>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</si>
  <si>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</si>
  <si>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</si>
  <si>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</si>
  <si>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</si>
  <si>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</si>
  <si>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</si>
  <si>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</si>
  <si>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</si>
  <si>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</si>
  <si>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</si>
  <si>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</si>
  <si>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</si>
  <si>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</si>
  <si>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</si>
  <si>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</si>
  <si>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</si>
  <si>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</si>
  <si>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</si>
  <si>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</si>
  <si>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</si>
  <si>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</si>
  <si>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</si>
  <si>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</si>
  <si>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</si>
  <si>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</si>
  <si>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</si>
  <si>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</si>
  <si>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</si>
  <si>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</si>
  <si>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</si>
  <si>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</si>
  <si>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</si>
  <si>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</si>
  <si>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</si>
  <si>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</si>
  <si>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</si>
  <si>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</si>
  <si>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</si>
  <si>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</si>
  <si>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</si>
  <si>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</si>
  <si>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盈江县科学技术协会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</si>
  <si>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</si>
  <si>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</si>
  <si>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</si>
  <si>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</si>
  <si>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</si>
  <si>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</si>
  <si>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</si>
  <si>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</si>
  <si>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</si>
  <si>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</si>
  <si>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</si>
  <si>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</si>
  <si>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</si>
  <si>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</si>
  <si>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</si>
  <si>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</si>
  <si>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</si>
  <si>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</si>
  <si>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</si>
  <si>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</si>
  <si>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</si>
  <si>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</si>
  <si>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</si>
  <si>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</si>
  <si>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</si>
  <si>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</si>
  <si>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</si>
  <si>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</si>
  <si>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</si>
  <si>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</si>
  <si>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</si>
  <si>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</si>
  <si>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</si>
  <si>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</si>
  <si>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</si>
  <si>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20607</t>
  </si>
  <si>
    <t>科学技术普及</t>
  </si>
  <si>
    <t>2060701</t>
  </si>
  <si>
    <t>机构运行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</si>
  <si>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</si>
  <si>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</si>
  <si>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</si>
  <si>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</si>
  <si>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</si>
  <si>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</si>
  <si>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</si>
  <si>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</si>
  <si>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</si>
  <si>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</si>
  <si>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</si>
  <si>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</si>
  <si>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</si>
  <si>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</si>
  <si>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</si>
  <si>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</si>
  <si>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</si>
  <si>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</si>
  <si>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</si>
  <si>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</si>
  <si>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</si>
  <si>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</si>
  <si>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</si>
  <si>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</si>
  <si>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</si>
  <si>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</si>
  <si>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</si>
  <si>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</si>
  <si>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</si>
  <si>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</si>
  <si>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</si>
  <si>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</si>
  <si>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</si>
  <si>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</si>
  <si>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</si>
  <si>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</si>
  <si>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</si>
  <si>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</si>
  <si>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</si>
  <si>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</si>
  <si>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</si>
  <si>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</si>
  <si>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</si>
  <si>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</si>
  <si>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</si>
  <si>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</si>
  <si>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</si>
  <si>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</si>
  <si>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</si>
  <si>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</si>
  <si>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</si>
  <si>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</si>
  <si>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</si>
  <si>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</si>
  <si>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</si>
  <si>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</si>
  <si>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</si>
  <si>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</si>
  <si>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</si>
  <si>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</si>
  <si>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</si>
  <si>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</si>
  <si>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</si>
  <si>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</si>
  <si>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</si>
  <si>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</si>
  <si>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</si>
  <si>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</si>
  <si>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</si>
  <si>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</si>
  <si>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</si>
  <si>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</si>
  <si>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</si>
  <si>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</si>
  <si>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</si>
  <si>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</si>
  <si>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</si>
  <si>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533123210000000003905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</si>
  <si>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</si>
  <si>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</si>
  <si>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</si>
  <si>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</si>
  <si>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</si>
  <si>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</si>
  <si>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</si>
  <si>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533123231100001404603</t>
  </si>
  <si>
    <t>行政绩效奖励</t>
  </si>
  <si>
    <t>533123210000000003906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</si>
  <si>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</si>
  <si>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</si>
  <si>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</si>
  <si>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</si>
  <si>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</si>
  <si>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</si>
  <si>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</si>
  <si>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</si>
  <si>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</si>
  <si>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533123210000000003907</t>
  </si>
  <si>
    <t>30113</t>
  </si>
  <si>
    <t>533123210000000003912</t>
  </si>
  <si>
    <t>一般公用经费</t>
  </si>
  <si>
    <t>30201</t>
  </si>
  <si>
    <t>办公费</t>
  </si>
  <si>
    <t>533123251100003766041</t>
  </si>
  <si>
    <t>公用经费安排的公务接待费</t>
  </si>
  <si>
    <t>30217</t>
  </si>
  <si>
    <t>533123241100002287915</t>
  </si>
  <si>
    <t>公用经费安排的生活补助</t>
  </si>
  <si>
    <t>30305</t>
  </si>
  <si>
    <t>生活补助</t>
  </si>
  <si>
    <t>30211</t>
  </si>
  <si>
    <t>差旅费</t>
  </si>
  <si>
    <t>533123251100003766027</t>
  </si>
  <si>
    <t>公用经费安排的工会经费</t>
  </si>
  <si>
    <t>30228</t>
  </si>
  <si>
    <t>工会经费</t>
  </si>
  <si>
    <t>533123210000000003911</t>
  </si>
  <si>
    <t>退休公用经费</t>
  </si>
  <si>
    <t>533123210000000003910</t>
  </si>
  <si>
    <t>离休公用经费</t>
  </si>
  <si>
    <t>533123221100000385292</t>
  </si>
  <si>
    <t>533123210000000003909</t>
  </si>
  <si>
    <t>公务交通补贴</t>
  </si>
  <si>
    <t>30239</t>
  </si>
  <si>
    <t>其他交通费用</t>
  </si>
  <si>
    <t>533123210000000003908</t>
  </si>
  <si>
    <t>离退休费</t>
  </si>
  <si>
    <t>30301</t>
  </si>
  <si>
    <t>离休费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</si>
  <si>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</si>
  <si>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</si>
  <si>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</si>
  <si>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</si>
  <si>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</si>
  <si>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</si>
  <si>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</si>
  <si>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</si>
  <si>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</si>
  <si>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</si>
  <si>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533123221100000360933</t>
  </si>
  <si>
    <t>老科技工作者协会工作经费</t>
  </si>
  <si>
    <t>533123221100000358838</t>
  </si>
  <si>
    <t>县级科普专项资金</t>
  </si>
  <si>
    <t>事业发展类</t>
  </si>
  <si>
    <t>533123241100002286804</t>
  </si>
  <si>
    <t>30216</t>
  </si>
  <si>
    <t>培训费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</si>
  <si>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</si>
  <si>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</si>
  <si>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</si>
  <si>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</si>
  <si>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</si>
  <si>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</si>
  <si>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</si>
  <si>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</si>
  <si>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</si>
  <si>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</si>
  <si>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</si>
  <si>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</si>
  <si>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</si>
  <si>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老科技工作者协会正常运行</t>
  </si>
  <si>
    <t>产出指标</t>
  </si>
  <si>
    <t>数量指标</t>
  </si>
  <si>
    <t>建设示范基地</t>
  </si>
  <si>
    <t>&gt;=</t>
  </si>
  <si>
    <t>个/亩</t>
  </si>
  <si>
    <t>定量指标</t>
  </si>
  <si>
    <t>反映示范基地的建设完成情况。</t>
  </si>
  <si>
    <t>发放技术资料数</t>
  </si>
  <si>
    <t>800</t>
  </si>
  <si>
    <t>份</t>
  </si>
  <si>
    <t>反映发放技术宣传材料的情况。</t>
  </si>
  <si>
    <t>推广项目数</t>
  </si>
  <si>
    <t>个</t>
  </si>
  <si>
    <t>反映推广项目实际推广的项目数量。</t>
  </si>
  <si>
    <t>派出中级及以上职称研究人员数量</t>
  </si>
  <si>
    <t>人</t>
  </si>
  <si>
    <t>反映部门技术推广工作派出中级及以上职称研究人员人数情况。</t>
  </si>
  <si>
    <t>质量指标</t>
  </si>
  <si>
    <t>项目验收合格率</t>
  </si>
  <si>
    <t>90</t>
  </si>
  <si>
    <t>%</t>
  </si>
  <si>
    <t>反映科技推广项目完成质量。
项目验收合格率=（验收合格项目数/科技推广项目数）*100%</t>
  </si>
  <si>
    <t>效益指标</t>
  </si>
  <si>
    <t>可持续影响</t>
  </si>
  <si>
    <t>示范推广数量</t>
  </si>
  <si>
    <t>亩/个</t>
  </si>
  <si>
    <t>反映项目成果的示范推广成效。</t>
  </si>
  <si>
    <t>满意度指标</t>
  </si>
  <si>
    <t>服务对象满意度</t>
  </si>
  <si>
    <t>项目推广总体满意度</t>
  </si>
  <si>
    <t>=</t>
  </si>
  <si>
    <t>反映服务对象对科技推广工作整体满意度。
服务对象满意度=（对科研推广效果整体满意的人数/问卷调查人数）*100%。</t>
  </si>
  <si>
    <t>县科协2023年10月党员人数总计12名。其中，在职党员3人；退休党员8人；离休党员1人。
各级各部门要认真落实“机关事业单位党组织工作经费按每名党员不低于200元标准列入年度经费预算”，不断加大党建工作经费投入保障力度。
经费总计2400元。</t>
  </si>
  <si>
    <t>党员人数</t>
  </si>
  <si>
    <t>项目完工率</t>
  </si>
  <si>
    <t>时效指标</t>
  </si>
  <si>
    <t>项目及时完工率</t>
  </si>
  <si>
    <t>项目可持续影响年限</t>
  </si>
  <si>
    <t>年</t>
  </si>
  <si>
    <t>群众满意度</t>
  </si>
  <si>
    <t>（一）认真履职，深入推进全民科学素质行动计划纲要实施。全面贯彻落实《全民科学素质行动计划纲要》《盈江县科协系统深化改革实施方案》，有效履行领导小组办公室职能，积极组织协调，将公民科学素质建设纳入经济社会发展规划。
(二）进一步加强基层科协组织建设。根据《盈江县科协系统深化改革实施方案》文件精神，找准基层科协的职责定位和使命目标，自觉融入县委县政府工作大局，团结引导各领域基层一线科技工作者发挥专业特长和优势，为基层群众提供形式多样、内容丰富的科技服务。
（三）“3+1”试点工作。为增强基层科协组织的政治性、先进性、群众性，将力量配备、服务资源向基层倾斜，更好适应基层群众需要，加强基层组织建设，发挥好“三长”的作用。
（四）持续推进乡村振兴等中央、省、州、县重点工作任务。
（五）促进联合 体现特色 发挥科普宣传主力军作用。认真组织全国科普日、科技活动周活动。加强青少年科技教育活动。县科协十分重视青少年综合素质培养工作，积极与教育体育局及相关部门密切协作，认真开展好青少年科技普教育工作。积极应用网络等信息平台，广泛开展科学素质宣传活动。
（六）加强县级学会、农技协组织建设。开展农函大培训（新型农民培训）助力提升农民科技文化素质。
（七）强化科普项目实施，着力提升科技创新能力。</t>
  </si>
  <si>
    <t>科技培训及科普活动次数</t>
  </si>
  <si>
    <t>批次</t>
  </si>
  <si>
    <t>科普宣传覆盖</t>
  </si>
  <si>
    <t>70</t>
  </si>
  <si>
    <t>科普宣传覆盖全县90%以上</t>
  </si>
  <si>
    <t>成本指标</t>
  </si>
  <si>
    <t>经济成本指标</t>
  </si>
  <si>
    <t>54</t>
  </si>
  <si>
    <t>万元</t>
  </si>
  <si>
    <t>县级科普补助</t>
  </si>
  <si>
    <t>社会效益</t>
  </si>
  <si>
    <t>全县科普宣传服务对象受益率</t>
  </si>
  <si>
    <t>科普服务对象对科普内容感到受益</t>
  </si>
  <si>
    <t>科普服务对象满意度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</si>
  <si>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</si>
  <si>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</si>
  <si>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</si>
  <si>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</si>
  <si>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</si>
  <si>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备注：盈江县科学技术协会2025年无部门政府性基金预算支出预算，故公开空表。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</si>
  <si>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</si>
  <si>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</si>
  <si>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</si>
  <si>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</si>
  <si>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</si>
  <si>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</si>
  <si>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</si>
  <si>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</si>
  <si>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</si>
  <si>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</si>
  <si>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</si>
  <si>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</si>
  <si>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备注：盈江县科学技术协会2025年无部门政府采购预算，故公开空表。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</si>
  <si>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</si>
  <si>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</si>
  <si>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</si>
  <si>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</si>
  <si>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</si>
  <si>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</si>
  <si>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</si>
  <si>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</si>
  <si>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</si>
  <si>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</si>
  <si>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</si>
  <si>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</si>
  <si>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</si>
  <si>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</si>
  <si>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</si>
  <si>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</si>
  <si>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</si>
  <si>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</si>
  <si>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</si>
  <si>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</si>
  <si>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</si>
  <si>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</si>
  <si>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</si>
  <si>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</si>
  <si>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</si>
  <si>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年无对下转移支付预算表，故公开空表。</t>
    </r>
  </si>
  <si>
    <t>预算09-2表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</si>
  <si>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年对下转移支付预算表，故公开空表。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</si>
  <si>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</si>
  <si>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</si>
  <si>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</si>
  <si>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</si>
  <si>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</si>
  <si>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</si>
  <si>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</si>
  <si>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</si>
  <si>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备注：盈江县科学技术协会2025年无新增资产配置，故公开空表。</t>
  </si>
  <si>
    <t>预算11表</t>
  </si>
  <si>
    <t>上级补助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</si>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</sst>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52" sqref="B5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"单位名称："&amp;"盈江县科学技术协会"</f>
        <v>单位名称：盈江县科学技术协会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2170937.64</v>
      </c>
      <c r="C6" s="130" t="str">
        <f>"一"&amp;"、"&amp;"科学技术支出"</f>
        <v>一、科学技术支出</v>
      </c>
      <c r="D6" s="132">
        <v>1665785.16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327009.28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82078.2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96065</v>
      </c>
    </row>
    <row r="10" ht="18.75" customHeight="1" spans="1:4">
      <c r="A10" s="130" t="s">
        <v>11</v>
      </c>
      <c r="B10" s="132"/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2170937.64</v>
      </c>
      <c r="C32" s="130" t="s">
        <v>18</v>
      </c>
      <c r="D32" s="132">
        <v>2170937.64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2170937.64</v>
      </c>
      <c r="C36" s="130" t="s">
        <v>25</v>
      </c>
      <c r="D36" s="132">
        <v>2170937.64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2" sqref="D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302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303</v>
      </c>
      <c r="C2" s="114"/>
      <c r="D2" s="115"/>
      <c r="E2" s="115"/>
      <c r="F2" s="115"/>
    </row>
    <row r="3" ht="13.5" customHeight="1" spans="1:6">
      <c r="A3" s="116" t="str">
        <f>"单位名称："&amp;"盈江县科学技术协会"</f>
        <v>单位名称：盈江县科学技术协会</v>
      </c>
      <c r="B3" s="116" t="s">
        <v>304</v>
      </c>
      <c r="C3" s="117"/>
      <c r="D3" s="89"/>
      <c r="E3" s="89"/>
      <c r="F3" s="110" t="s">
        <v>1</v>
      </c>
    </row>
    <row r="4" ht="19.5" customHeight="1" spans="1:6">
      <c r="A4" s="59" t="s">
        <v>140</v>
      </c>
      <c r="B4" s="118" t="s">
        <v>48</v>
      </c>
      <c r="C4" s="59" t="s">
        <v>49</v>
      </c>
      <c r="D4" s="35" t="s">
        <v>305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306</v>
      </c>
      <c r="B9" s="20" t="s">
        <v>306</v>
      </c>
      <c r="C9" s="20" t="s">
        <v>306</v>
      </c>
      <c r="D9" s="78"/>
      <c r="E9" s="120"/>
      <c r="F9" s="120"/>
    </row>
    <row r="10" customHeight="1" spans="1:1">
      <c r="A10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K15" sqref="K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308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309</v>
      </c>
      <c r="B4" s="90" t="s">
        <v>310</v>
      </c>
      <c r="C4" s="90" t="s">
        <v>311</v>
      </c>
      <c r="D4" s="90" t="s">
        <v>312</v>
      </c>
      <c r="E4" s="90" t="s">
        <v>313</v>
      </c>
      <c r="F4" s="90" t="s">
        <v>314</v>
      </c>
      <c r="G4" s="48" t="s">
        <v>147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315</v>
      </c>
      <c r="J5" s="91" t="s">
        <v>316</v>
      </c>
      <c r="K5" s="105" t="s">
        <v>317</v>
      </c>
      <c r="L5" s="106" t="s">
        <v>318</v>
      </c>
      <c r="M5" s="106"/>
      <c r="N5" s="106"/>
      <c r="O5" s="107"/>
      <c r="P5" s="108"/>
      <c r="Q5" s="92"/>
    </row>
    <row r="6" ht="62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319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/>
      <c r="B8" s="96"/>
      <c r="C8" s="96"/>
      <c r="D8" s="97"/>
      <c r="E8" s="9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/>
      <c r="B9" s="96"/>
      <c r="C9" s="96"/>
      <c r="D9" s="97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306</v>
      </c>
      <c r="B10" s="100"/>
      <c r="C10" s="100"/>
      <c r="D10" s="100"/>
      <c r="E10" s="9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t="s">
        <v>320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6" sqref="D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321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309</v>
      </c>
      <c r="B4" s="11" t="s">
        <v>322</v>
      </c>
      <c r="C4" s="11" t="s">
        <v>323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315</v>
      </c>
      <c r="G5" s="11" t="s">
        <v>316</v>
      </c>
      <c r="H5" s="11" t="s">
        <v>317</v>
      </c>
      <c r="I5" s="12" t="s">
        <v>318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325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"单位名称："&amp;"盈江县科学技术协会"</f>
        <v>单位名称：盈江县科学技术协会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326</v>
      </c>
      <c r="B5" s="12" t="s">
        <v>147</v>
      </c>
      <c r="C5" s="13"/>
      <c r="D5" s="71"/>
      <c r="E5" s="59" t="s">
        <v>327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328</v>
      </c>
      <c r="E6" s="33" t="s">
        <v>329</v>
      </c>
      <c r="F6" s="33" t="s">
        <v>330</v>
      </c>
      <c r="G6" s="33" t="s">
        <v>331</v>
      </c>
      <c r="H6" s="33" t="s">
        <v>332</v>
      </c>
      <c r="I6" s="33" t="s">
        <v>333</v>
      </c>
      <c r="J6" s="33" t="s">
        <v>334</v>
      </c>
      <c r="K6" s="33" t="s">
        <v>335</v>
      </c>
      <c r="L6" s="33" t="s">
        <v>336</v>
      </c>
      <c r="M6" s="33" t="s">
        <v>337</v>
      </c>
      <c r="N6" s="33" t="s">
        <v>338</v>
      </c>
      <c r="O6" s="33" t="s">
        <v>339</v>
      </c>
      <c r="P6" s="33" t="s">
        <v>340</v>
      </c>
      <c r="Q6" s="33" t="s">
        <v>341</v>
      </c>
      <c r="R6" s="33" t="s">
        <v>342</v>
      </c>
      <c r="S6" s="33" t="s">
        <v>343</v>
      </c>
      <c r="T6" s="34" t="s">
        <v>344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345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346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5" sqref="E15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347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"单位名称："&amp;"盈江县科学技术协会"</f>
        <v>单位名称：盈江县科学技术协会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59" t="s">
        <v>241</v>
      </c>
      <c r="G4" s="34" t="s">
        <v>242</v>
      </c>
      <c r="H4" s="59" t="s">
        <v>243</v>
      </c>
      <c r="I4" s="59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345</v>
      </c>
      <c r="C7" s="22" t="s">
        <v>345</v>
      </c>
      <c r="D7" s="22" t="s">
        <v>345</v>
      </c>
      <c r="E7" s="36" t="s">
        <v>345</v>
      </c>
      <c r="F7" s="22" t="s">
        <v>345</v>
      </c>
      <c r="G7" s="36" t="s">
        <v>345</v>
      </c>
      <c r="H7" s="22" t="s">
        <v>345</v>
      </c>
      <c r="I7" s="22" t="s">
        <v>345</v>
      </c>
      <c r="J7" s="36" t="s">
        <v>345</v>
      </c>
    </row>
    <row r="8" ht="22" customHeight="1" spans="1:1">
      <c r="A8" s="39" t="s">
        <v>348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20" sqref="E2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349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"单位名称："&amp;"盈江县科学技术协会"</f>
        <v>单位名称：盈江县科学技术协会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140</v>
      </c>
      <c r="B4" s="11" t="s">
        <v>350</v>
      </c>
      <c r="C4" s="11" t="s">
        <v>351</v>
      </c>
      <c r="D4" s="11" t="s">
        <v>352</v>
      </c>
      <c r="E4" s="11" t="s">
        <v>353</v>
      </c>
      <c r="F4" s="47" t="s">
        <v>354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313</v>
      </c>
      <c r="G5" s="34" t="s">
        <v>355</v>
      </c>
      <c r="H5" s="34" t="s">
        <v>356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2" customHeight="1" spans="1:1">
      <c r="A9" t="s">
        <v>357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24" sqref="H2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217</v>
      </c>
      <c r="B4" s="33" t="s">
        <v>142</v>
      </c>
      <c r="C4" s="33" t="s">
        <v>218</v>
      </c>
      <c r="D4" s="34" t="s">
        <v>143</v>
      </c>
      <c r="E4" s="34" t="s">
        <v>144</v>
      </c>
      <c r="F4" s="34" t="s">
        <v>219</v>
      </c>
      <c r="G4" s="34" t="s">
        <v>220</v>
      </c>
      <c r="H4" s="35" t="s">
        <v>30</v>
      </c>
      <c r="I4" s="35" t="s">
        <v>359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J19" sqref="J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"单位名称："&amp;"盈江县科学技术协会"</f>
        <v>单位名称：盈江县科学技术协会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218</v>
      </c>
      <c r="B4" s="10" t="s">
        <v>217</v>
      </c>
      <c r="C4" s="10" t="s">
        <v>142</v>
      </c>
      <c r="D4" s="11" t="s">
        <v>362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552400</v>
      </c>
      <c r="F8" s="23"/>
      <c r="G8" s="23"/>
    </row>
    <row r="9" ht="52.5" customHeight="1" spans="1:7">
      <c r="A9" s="24"/>
      <c r="B9" s="22" t="s">
        <v>363</v>
      </c>
      <c r="C9" s="22" t="s">
        <v>226</v>
      </c>
      <c r="D9" s="22" t="s">
        <v>364</v>
      </c>
      <c r="E9" s="23">
        <v>100000</v>
      </c>
      <c r="F9" s="23"/>
      <c r="G9" s="23"/>
    </row>
    <row r="10" ht="52.5" customHeight="1" spans="1:7">
      <c r="A10" s="25"/>
      <c r="B10" s="22" t="s">
        <v>363</v>
      </c>
      <c r="C10" s="22" t="s">
        <v>223</v>
      </c>
      <c r="D10" s="22" t="s">
        <v>364</v>
      </c>
      <c r="E10" s="23">
        <v>2400</v>
      </c>
      <c r="F10" s="23"/>
      <c r="G10" s="23"/>
    </row>
    <row r="11" ht="52.5" customHeight="1" spans="1:7">
      <c r="A11" s="25"/>
      <c r="B11" s="22" t="s">
        <v>365</v>
      </c>
      <c r="C11" s="22" t="s">
        <v>228</v>
      </c>
      <c r="D11" s="22" t="s">
        <v>364</v>
      </c>
      <c r="E11" s="23">
        <v>450000</v>
      </c>
      <c r="F11" s="23"/>
      <c r="G11" s="23"/>
    </row>
    <row r="12" ht="30" customHeight="1" spans="1:7">
      <c r="A12" s="26" t="s">
        <v>30</v>
      </c>
      <c r="B12" s="27" t="s">
        <v>345</v>
      </c>
      <c r="C12" s="27"/>
      <c r="D12" s="28"/>
      <c r="E12" s="23">
        <v>552400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22" sqref="K2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"单位名称："&amp;"盈江县科学技术协会"</f>
        <v>单位名称：盈江县科学技术协会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69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2170937.64</v>
      </c>
      <c r="D8" s="23">
        <v>2170937.64</v>
      </c>
      <c r="E8" s="23">
        <v>2170937.64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2170937.64</v>
      </c>
      <c r="D9" s="159">
        <v>2170937.64</v>
      </c>
      <c r="E9" s="159">
        <v>2170937.64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B1" sqref="B1"/>
    </sheetView>
  </sheetViews>
  <sheetFormatPr defaultColWidth="8.84761904761905" defaultRowHeight="15" customHeight="1"/>
  <cols>
    <col min="1" max="1" width="11.2857142857143" customWidth="1"/>
    <col min="2" max="2" width="18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"2025"&amp;"年部门支出预算表"</f>
        <v>2025年部门支出预算表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66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1665785.16</v>
      </c>
      <c r="D7" s="132">
        <v>1665785.16</v>
      </c>
      <c r="E7" s="132">
        <v>1113385.16</v>
      </c>
      <c r="F7" s="132">
        <v>552400</v>
      </c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1215785.16</v>
      </c>
      <c r="D8" s="132">
        <v>1215785.16</v>
      </c>
      <c r="E8" s="132">
        <v>1113385.16</v>
      </c>
      <c r="F8" s="132">
        <v>102400</v>
      </c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1115785.16</v>
      </c>
      <c r="D9" s="132">
        <v>1115785.16</v>
      </c>
      <c r="E9" s="132">
        <v>1113385.16</v>
      </c>
      <c r="F9" s="132">
        <v>2400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100000</v>
      </c>
      <c r="D10" s="132">
        <v>100000</v>
      </c>
      <c r="E10" s="132"/>
      <c r="F10" s="132">
        <v>100000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6" t="s">
        <v>82</v>
      </c>
      <c r="B11" s="166" t="s">
        <v>83</v>
      </c>
      <c r="C11" s="132">
        <v>450000</v>
      </c>
      <c r="D11" s="132">
        <v>450000</v>
      </c>
      <c r="E11" s="132"/>
      <c r="F11" s="132">
        <v>450000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7" t="s">
        <v>85</v>
      </c>
      <c r="C12" s="132">
        <v>450000</v>
      </c>
      <c r="D12" s="132">
        <v>450000</v>
      </c>
      <c r="E12" s="132"/>
      <c r="F12" s="132">
        <v>450000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5" t="s">
        <v>86</v>
      </c>
      <c r="B13" s="165" t="s">
        <v>87</v>
      </c>
      <c r="C13" s="132">
        <v>327009.28</v>
      </c>
      <c r="D13" s="132">
        <v>327009.28</v>
      </c>
      <c r="E13" s="132">
        <v>327009.28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88</v>
      </c>
      <c r="B14" s="166" t="s">
        <v>89</v>
      </c>
      <c r="C14" s="132">
        <v>325500.29</v>
      </c>
      <c r="D14" s="132">
        <v>325500.29</v>
      </c>
      <c r="E14" s="132">
        <v>325500.29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91</v>
      </c>
      <c r="C15" s="132">
        <v>172852</v>
      </c>
      <c r="D15" s="132">
        <v>172852</v>
      </c>
      <c r="E15" s="132">
        <v>172852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92</v>
      </c>
      <c r="B16" s="167" t="s">
        <v>93</v>
      </c>
      <c r="C16" s="132">
        <v>152648.29</v>
      </c>
      <c r="D16" s="132">
        <v>152648.29</v>
      </c>
      <c r="E16" s="132">
        <v>152648.29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94</v>
      </c>
      <c r="B17" s="167" t="s">
        <v>95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6" t="s">
        <v>96</v>
      </c>
      <c r="B18" s="166" t="s">
        <v>97</v>
      </c>
      <c r="C18" s="132">
        <v>1508.99</v>
      </c>
      <c r="D18" s="132">
        <v>1508.99</v>
      </c>
      <c r="E18" s="132">
        <v>1508.99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98</v>
      </c>
      <c r="B19" s="167" t="s">
        <v>97</v>
      </c>
      <c r="C19" s="132">
        <v>1508.99</v>
      </c>
      <c r="D19" s="132">
        <v>1508.99</v>
      </c>
      <c r="E19" s="132">
        <v>1508.99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5" t="s">
        <v>99</v>
      </c>
      <c r="B20" s="165" t="s">
        <v>100</v>
      </c>
      <c r="C20" s="132">
        <v>82078.2</v>
      </c>
      <c r="D20" s="132">
        <v>82078.2</v>
      </c>
      <c r="E20" s="132">
        <v>82078.2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6" t="s">
        <v>101</v>
      </c>
      <c r="B21" s="166" t="s">
        <v>102</v>
      </c>
      <c r="C21" s="132">
        <v>82078.2</v>
      </c>
      <c r="D21" s="132">
        <v>82078.2</v>
      </c>
      <c r="E21" s="132">
        <v>82078.2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103</v>
      </c>
      <c r="B22" s="167" t="s">
        <v>104</v>
      </c>
      <c r="C22" s="132">
        <v>75370.1</v>
      </c>
      <c r="D22" s="132">
        <v>75370.1</v>
      </c>
      <c r="E22" s="132">
        <v>75370.1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7" t="s">
        <v>105</v>
      </c>
      <c r="B23" s="167" t="s">
        <v>106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107</v>
      </c>
      <c r="B24" s="167" t="s">
        <v>108</v>
      </c>
      <c r="C24" s="132">
        <v>6708.1</v>
      </c>
      <c r="D24" s="132">
        <v>6708.1</v>
      </c>
      <c r="E24" s="132">
        <v>6708.1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5" t="s">
        <v>109</v>
      </c>
      <c r="B25" s="165" t="s">
        <v>110</v>
      </c>
      <c r="C25" s="132">
        <v>96065</v>
      </c>
      <c r="D25" s="132">
        <v>96065</v>
      </c>
      <c r="E25" s="132">
        <v>96065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6" t="s">
        <v>111</v>
      </c>
      <c r="B26" s="166" t="s">
        <v>112</v>
      </c>
      <c r="C26" s="132">
        <v>96065</v>
      </c>
      <c r="D26" s="132">
        <v>96065</v>
      </c>
      <c r="E26" s="132">
        <v>96065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7" t="s">
        <v>113</v>
      </c>
      <c r="B27" s="167" t="s">
        <v>114</v>
      </c>
      <c r="C27" s="132">
        <v>96065</v>
      </c>
      <c r="D27" s="132">
        <v>96065</v>
      </c>
      <c r="E27" s="132">
        <v>96065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30" customHeight="1" spans="1:15">
      <c r="A28" s="164" t="s">
        <v>30</v>
      </c>
      <c r="B28" s="164"/>
      <c r="C28" s="132">
        <v>2170937.64</v>
      </c>
      <c r="D28" s="132">
        <v>2170937.64</v>
      </c>
      <c r="E28" s="132">
        <v>1618537.64</v>
      </c>
      <c r="F28" s="132">
        <v>552400</v>
      </c>
      <c r="G28" s="132"/>
      <c r="H28" s="132"/>
      <c r="I28" s="132"/>
      <c r="J28" s="132"/>
      <c r="K28" s="132"/>
      <c r="L28" s="132"/>
      <c r="M28" s="132"/>
      <c r="N28" s="132"/>
      <c r="O28" s="13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115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"单位名称："&amp;"盈江县科学技术协会"</f>
        <v>单位名称：盈江县科学技术协会</v>
      </c>
      <c r="B3" s="155"/>
      <c r="C3" s="155"/>
      <c r="D3" s="89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0" t="s">
        <v>118</v>
      </c>
      <c r="B5" s="11" t="s">
        <v>5</v>
      </c>
      <c r="C5" s="70" t="s">
        <v>119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120</v>
      </c>
      <c r="B7" s="23">
        <v>2170937.64</v>
      </c>
      <c r="C7" s="85" t="s">
        <v>121</v>
      </c>
      <c r="D7" s="23">
        <v>2170937.64</v>
      </c>
    </row>
    <row r="8" ht="19.5" customHeight="1" spans="1:4">
      <c r="A8" s="85" t="s">
        <v>122</v>
      </c>
      <c r="B8" s="23">
        <v>2170937.64</v>
      </c>
      <c r="C8" s="156" t="str">
        <f>"（"&amp;"一"&amp;"）"&amp;"科学技术支出"</f>
        <v>（一）科学技术支出</v>
      </c>
      <c r="D8" s="23">
        <v>1665785.16</v>
      </c>
    </row>
    <row r="9" ht="19.5" customHeight="1" spans="1:4">
      <c r="A9" s="157" t="s">
        <v>123</v>
      </c>
      <c r="B9" s="23"/>
      <c r="C9" s="156" t="str">
        <f>"（"&amp;"二"&amp;"）"&amp;"社会保障和就业支出"</f>
        <v>（二）社会保障和就业支出</v>
      </c>
      <c r="D9" s="23">
        <v>327009.28</v>
      </c>
    </row>
    <row r="10" ht="19.5" customHeight="1" spans="1:4">
      <c r="A10" s="157" t="s">
        <v>124</v>
      </c>
      <c r="B10" s="23"/>
      <c r="C10" s="156" t="str">
        <f>"（"&amp;"三"&amp;"）"&amp;"卫生健康支出"</f>
        <v>（三）卫生健康支出</v>
      </c>
      <c r="D10" s="23">
        <v>82078.2</v>
      </c>
    </row>
    <row r="11" ht="19.5" customHeight="1" spans="1:4">
      <c r="A11" s="157" t="s">
        <v>125</v>
      </c>
      <c r="B11" s="23"/>
      <c r="C11" s="156" t="str">
        <f>"（"&amp;"四"&amp;"）"&amp;"住房保障支出"</f>
        <v>（四）住房保障支出</v>
      </c>
      <c r="D11" s="23">
        <v>96065</v>
      </c>
    </row>
    <row r="12" ht="19.5" customHeight="1" spans="1:4">
      <c r="A12" s="157" t="s">
        <v>122</v>
      </c>
      <c r="B12" s="23"/>
      <c r="C12" s="156"/>
      <c r="D12" s="23"/>
    </row>
    <row r="13" ht="19.5" customHeight="1" spans="1:4">
      <c r="A13" s="157" t="s">
        <v>123</v>
      </c>
      <c r="B13" s="23"/>
      <c r="C13" s="156"/>
      <c r="D13" s="23"/>
    </row>
    <row r="14" ht="19.5" customHeight="1" spans="1:4">
      <c r="A14" s="157" t="s">
        <v>124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126</v>
      </c>
      <c r="D35" s="23"/>
    </row>
    <row r="36" ht="19.5" customHeight="1" spans="1:4">
      <c r="A36" s="160" t="s">
        <v>24</v>
      </c>
      <c r="B36" s="23">
        <v>2170937.64</v>
      </c>
      <c r="C36" s="160" t="s">
        <v>25</v>
      </c>
      <c r="D36" s="23">
        <v>2170937.64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9" sqref="$A9:$XFD9"/>
    </sheetView>
  </sheetViews>
  <sheetFormatPr defaultColWidth="10.2857142857143" defaultRowHeight="15" customHeight="1" outlineLevelCol="6"/>
  <cols>
    <col min="1" max="1" width="26.3428571428571" customWidth="1"/>
    <col min="2" max="2" width="23.8571428571429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127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"单位名称："&amp;"盈江县科学技术协会"</f>
        <v>单位名称：盈江县科学技术协会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128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129</v>
      </c>
      <c r="F5" s="149" t="s">
        <v>130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1665785.16</v>
      </c>
      <c r="D7" s="151">
        <v>1113385.16</v>
      </c>
      <c r="E7" s="151">
        <v>981425</v>
      </c>
      <c r="F7" s="151">
        <v>131960.16</v>
      </c>
      <c r="G7" s="151">
        <v>552400</v>
      </c>
    </row>
    <row r="8" ht="18.75" customHeight="1" outlineLevel="1" spans="1:7">
      <c r="A8" s="152" t="s">
        <v>76</v>
      </c>
      <c r="B8" s="152" t="s">
        <v>77</v>
      </c>
      <c r="C8" s="151">
        <v>1215785.16</v>
      </c>
      <c r="D8" s="151">
        <v>1113385.16</v>
      </c>
      <c r="E8" s="151">
        <v>981425</v>
      </c>
      <c r="F8" s="151">
        <v>131960.16</v>
      </c>
      <c r="G8" s="151">
        <v>102400</v>
      </c>
    </row>
    <row r="9" ht="18.75" customHeight="1" outlineLevel="2" spans="1:7">
      <c r="A9" s="153" t="s">
        <v>78</v>
      </c>
      <c r="B9" s="153" t="s">
        <v>79</v>
      </c>
      <c r="C9" s="151">
        <v>1115785.16</v>
      </c>
      <c r="D9" s="151">
        <v>1113385.16</v>
      </c>
      <c r="E9" s="151">
        <v>981425</v>
      </c>
      <c r="F9" s="151">
        <v>131960.16</v>
      </c>
      <c r="G9" s="151">
        <v>2400</v>
      </c>
    </row>
    <row r="10" ht="18.75" customHeight="1" outlineLevel="2" spans="1:7">
      <c r="A10" s="153" t="s">
        <v>80</v>
      </c>
      <c r="B10" s="153" t="s">
        <v>81</v>
      </c>
      <c r="C10" s="151">
        <v>100000</v>
      </c>
      <c r="D10" s="151"/>
      <c r="E10" s="151"/>
      <c r="F10" s="151"/>
      <c r="G10" s="151">
        <v>100000</v>
      </c>
    </row>
    <row r="11" ht="18.75" customHeight="1" outlineLevel="1" spans="1:7">
      <c r="A11" s="152" t="s">
        <v>82</v>
      </c>
      <c r="B11" s="152" t="s">
        <v>83</v>
      </c>
      <c r="C11" s="151">
        <v>450000</v>
      </c>
      <c r="D11" s="151"/>
      <c r="E11" s="151"/>
      <c r="F11" s="151"/>
      <c r="G11" s="151">
        <v>450000</v>
      </c>
    </row>
    <row r="12" ht="18.75" customHeight="1" outlineLevel="2" spans="1:7">
      <c r="A12" s="153" t="s">
        <v>84</v>
      </c>
      <c r="B12" s="153" t="s">
        <v>85</v>
      </c>
      <c r="C12" s="151">
        <v>450000</v>
      </c>
      <c r="D12" s="151"/>
      <c r="E12" s="151"/>
      <c r="F12" s="151"/>
      <c r="G12" s="151">
        <v>450000</v>
      </c>
    </row>
    <row r="13" ht="18.75" customHeight="1" spans="1:7">
      <c r="A13" s="150" t="s">
        <v>86</v>
      </c>
      <c r="B13" s="150" t="s">
        <v>87</v>
      </c>
      <c r="C13" s="151">
        <v>327009.28</v>
      </c>
      <c r="D13" s="151">
        <v>327009.28</v>
      </c>
      <c r="E13" s="151">
        <v>317309.28</v>
      </c>
      <c r="F13" s="151">
        <v>9700</v>
      </c>
      <c r="G13" s="151"/>
    </row>
    <row r="14" ht="18.75" customHeight="1" outlineLevel="1" spans="1:7">
      <c r="A14" s="152" t="s">
        <v>88</v>
      </c>
      <c r="B14" s="152" t="s">
        <v>89</v>
      </c>
      <c r="C14" s="151">
        <v>325500.29</v>
      </c>
      <c r="D14" s="151">
        <v>325500.29</v>
      </c>
      <c r="E14" s="151">
        <v>315800.29</v>
      </c>
      <c r="F14" s="151">
        <v>9700</v>
      </c>
      <c r="G14" s="151"/>
    </row>
    <row r="15" ht="18.75" customHeight="1" outlineLevel="2" spans="1:7">
      <c r="A15" s="153" t="s">
        <v>90</v>
      </c>
      <c r="B15" s="153" t="s">
        <v>91</v>
      </c>
      <c r="C15" s="151">
        <v>172852</v>
      </c>
      <c r="D15" s="151">
        <v>172852</v>
      </c>
      <c r="E15" s="151">
        <v>163152</v>
      </c>
      <c r="F15" s="151">
        <v>9700</v>
      </c>
      <c r="G15" s="151"/>
    </row>
    <row r="16" ht="28" customHeight="1" outlineLevel="2" spans="1:7">
      <c r="A16" s="153" t="s">
        <v>92</v>
      </c>
      <c r="B16" s="153" t="s">
        <v>93</v>
      </c>
      <c r="C16" s="151">
        <v>152648.29</v>
      </c>
      <c r="D16" s="151">
        <v>152648.29</v>
      </c>
      <c r="E16" s="151">
        <v>152648.29</v>
      </c>
      <c r="F16" s="151"/>
      <c r="G16" s="151"/>
    </row>
    <row r="17" ht="18.75" customHeight="1" outlineLevel="1" spans="1:7">
      <c r="A17" s="152" t="s">
        <v>96</v>
      </c>
      <c r="B17" s="152" t="s">
        <v>97</v>
      </c>
      <c r="C17" s="151">
        <v>1508.99</v>
      </c>
      <c r="D17" s="151">
        <v>1508.99</v>
      </c>
      <c r="E17" s="151">
        <v>1508.99</v>
      </c>
      <c r="F17" s="151"/>
      <c r="G17" s="151"/>
    </row>
    <row r="18" ht="26" customHeight="1" outlineLevel="2" spans="1:7">
      <c r="A18" s="153" t="s">
        <v>98</v>
      </c>
      <c r="B18" s="153" t="s">
        <v>97</v>
      </c>
      <c r="C18" s="151">
        <v>1508.99</v>
      </c>
      <c r="D18" s="151">
        <v>1508.99</v>
      </c>
      <c r="E18" s="151">
        <v>1508.99</v>
      </c>
      <c r="F18" s="151"/>
      <c r="G18" s="151"/>
    </row>
    <row r="19" ht="18.75" customHeight="1" spans="1:7">
      <c r="A19" s="150" t="s">
        <v>99</v>
      </c>
      <c r="B19" s="150" t="s">
        <v>100</v>
      </c>
      <c r="C19" s="151">
        <v>82078.2</v>
      </c>
      <c r="D19" s="151">
        <v>82078.2</v>
      </c>
      <c r="E19" s="151">
        <v>82078.2</v>
      </c>
      <c r="F19" s="151"/>
      <c r="G19" s="151"/>
    </row>
    <row r="20" ht="18.75" customHeight="1" outlineLevel="1" spans="1:7">
      <c r="A20" s="152" t="s">
        <v>101</v>
      </c>
      <c r="B20" s="152" t="s">
        <v>102</v>
      </c>
      <c r="C20" s="151">
        <v>82078.2</v>
      </c>
      <c r="D20" s="151">
        <v>82078.2</v>
      </c>
      <c r="E20" s="151">
        <v>82078.2</v>
      </c>
      <c r="F20" s="151"/>
      <c r="G20" s="151"/>
    </row>
    <row r="21" ht="18.75" customHeight="1" outlineLevel="2" spans="1:7">
      <c r="A21" s="153" t="s">
        <v>103</v>
      </c>
      <c r="B21" s="153" t="s">
        <v>104</v>
      </c>
      <c r="C21" s="151">
        <v>75370.1</v>
      </c>
      <c r="D21" s="151">
        <v>75370.1</v>
      </c>
      <c r="E21" s="151">
        <v>75370.1</v>
      </c>
      <c r="F21" s="151"/>
      <c r="G21" s="151"/>
    </row>
    <row r="22" ht="32" customHeight="1" outlineLevel="2" spans="1:7">
      <c r="A22" s="153" t="s">
        <v>107</v>
      </c>
      <c r="B22" s="153" t="s">
        <v>108</v>
      </c>
      <c r="C22" s="151">
        <v>6708.1</v>
      </c>
      <c r="D22" s="151">
        <v>6708.1</v>
      </c>
      <c r="E22" s="151">
        <v>6708.1</v>
      </c>
      <c r="F22" s="151"/>
      <c r="G22" s="151"/>
    </row>
    <row r="23" ht="18.75" customHeight="1" spans="1:7">
      <c r="A23" s="150" t="s">
        <v>109</v>
      </c>
      <c r="B23" s="150" t="s">
        <v>110</v>
      </c>
      <c r="C23" s="151">
        <v>96065</v>
      </c>
      <c r="D23" s="151">
        <v>96065</v>
      </c>
      <c r="E23" s="151">
        <v>96065</v>
      </c>
      <c r="F23" s="151"/>
      <c r="G23" s="151"/>
    </row>
    <row r="24" ht="18.75" customHeight="1" outlineLevel="1" spans="1:7">
      <c r="A24" s="152" t="s">
        <v>111</v>
      </c>
      <c r="B24" s="152" t="s">
        <v>112</v>
      </c>
      <c r="C24" s="151">
        <v>96065</v>
      </c>
      <c r="D24" s="151">
        <v>96065</v>
      </c>
      <c r="E24" s="151">
        <v>96065</v>
      </c>
      <c r="F24" s="151"/>
      <c r="G24" s="151"/>
    </row>
    <row r="25" ht="18.75" customHeight="1" outlineLevel="2" spans="1:7">
      <c r="A25" s="153" t="s">
        <v>113</v>
      </c>
      <c r="B25" s="153" t="s">
        <v>114</v>
      </c>
      <c r="C25" s="151">
        <v>96065</v>
      </c>
      <c r="D25" s="151">
        <v>96065</v>
      </c>
      <c r="E25" s="151">
        <v>96065</v>
      </c>
      <c r="F25" s="151"/>
      <c r="G25" s="151"/>
    </row>
    <row r="26" ht="18.75" customHeight="1" spans="1:7">
      <c r="A26" s="149" t="s">
        <v>30</v>
      </c>
      <c r="B26" s="149"/>
      <c r="C26" s="151">
        <v>2170937.64</v>
      </c>
      <c r="D26" s="151">
        <v>1618537.64</v>
      </c>
      <c r="E26" s="151">
        <v>1476877.48</v>
      </c>
      <c r="F26" s="151">
        <v>141660.16</v>
      </c>
      <c r="G26" s="151">
        <v>552400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12" sqref="C1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131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"单位名称："&amp;"盈江县科学技术协会"</f>
        <v>单位名称：盈江县科学技术协会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132</v>
      </c>
      <c r="B4" s="70" t="s">
        <v>133</v>
      </c>
      <c r="C4" s="12" t="s">
        <v>134</v>
      </c>
      <c r="D4" s="13"/>
      <c r="E4" s="14"/>
      <c r="F4" s="70" t="s">
        <v>135</v>
      </c>
    </row>
    <row r="5" ht="19.5" customHeight="1" spans="1:6">
      <c r="A5" s="18"/>
      <c r="B5" s="72"/>
      <c r="C5" s="35" t="s">
        <v>33</v>
      </c>
      <c r="D5" s="35" t="s">
        <v>136</v>
      </c>
      <c r="E5" s="35" t="s">
        <v>137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23011</v>
      </c>
      <c r="B7" s="145"/>
      <c r="C7" s="146">
        <v>10421</v>
      </c>
      <c r="D7" s="145"/>
      <c r="E7" s="145">
        <v>10421</v>
      </c>
      <c r="F7" s="145">
        <v>12590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4" workbookViewId="0">
      <selection activeCell="A10" sqref="$A10:$XFD10"/>
    </sheetView>
  </sheetViews>
  <sheetFormatPr defaultColWidth="10.2857142857143" defaultRowHeight="15" customHeight="1"/>
  <cols>
    <col min="1" max="1" width="11" customWidth="1"/>
    <col min="2" max="2" width="11.8571428571429" customWidth="1"/>
    <col min="3" max="3" width="9.28571428571429" customWidth="1"/>
    <col min="4" max="4" width="6" customWidth="1"/>
    <col min="5" max="5" width="13.5714285714286" customWidth="1"/>
    <col min="6" max="6" width="5.57142857142857" customWidth="1"/>
    <col min="7" max="7" width="17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138</v>
      </c>
      <c r="U1" s="137"/>
      <c r="V1" s="137"/>
      <c r="W1" s="137"/>
    </row>
    <row r="2" ht="45.75" customHeight="1" spans="1:23">
      <c r="A2" s="134" t="s">
        <v>139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"单位名称："&amp;"盈江县科学技术协会"</f>
        <v>单位名称：盈江县科学技术协会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140</v>
      </c>
      <c r="B4" s="135" t="s">
        <v>141</v>
      </c>
      <c r="C4" s="135" t="s">
        <v>142</v>
      </c>
      <c r="D4" s="135" t="s">
        <v>143</v>
      </c>
      <c r="E4" s="135" t="s">
        <v>144</v>
      </c>
      <c r="F4" s="135" t="s">
        <v>145</v>
      </c>
      <c r="G4" s="135" t="s">
        <v>146</v>
      </c>
      <c r="H4" s="135" t="s">
        <v>147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148</v>
      </c>
      <c r="I5" s="135" t="s">
        <v>34</v>
      </c>
      <c r="J5" s="135" t="s">
        <v>149</v>
      </c>
      <c r="K5" s="135" t="s">
        <v>150</v>
      </c>
      <c r="L5" s="135" t="s">
        <v>151</v>
      </c>
      <c r="M5" s="135" t="s">
        <v>152</v>
      </c>
      <c r="N5" s="135" t="s">
        <v>153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154</v>
      </c>
      <c r="J6" s="135" t="s">
        <v>149</v>
      </c>
      <c r="K6" s="135" t="s">
        <v>150</v>
      </c>
      <c r="L6" s="135" t="s">
        <v>151</v>
      </c>
      <c r="M6" s="135" t="s">
        <v>152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9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155</v>
      </c>
      <c r="Q8" s="135" t="s">
        <v>156</v>
      </c>
      <c r="R8" s="135" t="s">
        <v>157</v>
      </c>
      <c r="S8" s="135" t="s">
        <v>158</v>
      </c>
      <c r="T8" s="135" t="s">
        <v>159</v>
      </c>
      <c r="U8" s="135" t="s">
        <v>160</v>
      </c>
      <c r="V8" s="135" t="s">
        <v>161</v>
      </c>
      <c r="W8" s="135" t="s">
        <v>162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1618537.64</v>
      </c>
      <c r="I9" s="132">
        <v>1618537.64</v>
      </c>
      <c r="J9" s="132"/>
      <c r="K9" s="132"/>
      <c r="L9" s="132">
        <v>1618537.64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163</v>
      </c>
      <c r="C10" s="130" t="s">
        <v>164</v>
      </c>
      <c r="D10" s="130" t="s">
        <v>78</v>
      </c>
      <c r="E10" s="130" t="s">
        <v>79</v>
      </c>
      <c r="F10" s="130" t="s">
        <v>165</v>
      </c>
      <c r="G10" s="130" t="s">
        <v>166</v>
      </c>
      <c r="H10" s="132">
        <v>370284</v>
      </c>
      <c r="I10" s="132">
        <v>370284</v>
      </c>
      <c r="J10" s="132"/>
      <c r="K10" s="132"/>
      <c r="L10" s="132">
        <v>370284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163</v>
      </c>
      <c r="C11" s="130" t="s">
        <v>164</v>
      </c>
      <c r="D11" s="130" t="s">
        <v>78</v>
      </c>
      <c r="E11" s="130" t="s">
        <v>79</v>
      </c>
      <c r="F11" s="130" t="s">
        <v>167</v>
      </c>
      <c r="G11" s="130" t="s">
        <v>168</v>
      </c>
      <c r="H11" s="132">
        <v>422724</v>
      </c>
      <c r="I11" s="132">
        <v>422724</v>
      </c>
      <c r="J11" s="132"/>
      <c r="K11" s="132"/>
      <c r="L11" s="132">
        <v>422724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163</v>
      </c>
      <c r="C12" s="130" t="s">
        <v>164</v>
      </c>
      <c r="D12" s="130" t="s">
        <v>78</v>
      </c>
      <c r="E12" s="130" t="s">
        <v>79</v>
      </c>
      <c r="F12" s="130" t="s">
        <v>169</v>
      </c>
      <c r="G12" s="130" t="s">
        <v>170</v>
      </c>
      <c r="H12" s="132">
        <v>30857</v>
      </c>
      <c r="I12" s="132">
        <v>30857</v>
      </c>
      <c r="J12" s="132"/>
      <c r="K12" s="132"/>
      <c r="L12" s="132">
        <v>30857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171</v>
      </c>
      <c r="C13" s="130" t="s">
        <v>172</v>
      </c>
      <c r="D13" s="130" t="s">
        <v>78</v>
      </c>
      <c r="E13" s="130" t="s">
        <v>79</v>
      </c>
      <c r="F13" s="130" t="s">
        <v>169</v>
      </c>
      <c r="G13" s="130" t="s">
        <v>170</v>
      </c>
      <c r="H13" s="132">
        <v>139560</v>
      </c>
      <c r="I13" s="132">
        <v>139560</v>
      </c>
      <c r="J13" s="132"/>
      <c r="K13" s="132"/>
      <c r="L13" s="132">
        <v>139560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173</v>
      </c>
      <c r="C14" s="130" t="s">
        <v>174</v>
      </c>
      <c r="D14" s="130" t="s">
        <v>92</v>
      </c>
      <c r="E14" s="130" t="s">
        <v>93</v>
      </c>
      <c r="F14" s="130" t="s">
        <v>175</v>
      </c>
      <c r="G14" s="130" t="s">
        <v>176</v>
      </c>
      <c r="H14" s="132">
        <v>152648.29</v>
      </c>
      <c r="I14" s="132">
        <v>152648.29</v>
      </c>
      <c r="J14" s="132"/>
      <c r="K14" s="132"/>
      <c r="L14" s="132">
        <v>152648.29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173</v>
      </c>
      <c r="C15" s="130" t="s">
        <v>174</v>
      </c>
      <c r="D15" s="130" t="s">
        <v>92</v>
      </c>
      <c r="E15" s="130" t="s">
        <v>93</v>
      </c>
      <c r="F15" s="130" t="s">
        <v>175</v>
      </c>
      <c r="G15" s="130" t="s">
        <v>176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173</v>
      </c>
      <c r="C16" s="130" t="s">
        <v>174</v>
      </c>
      <c r="D16" s="130" t="s">
        <v>94</v>
      </c>
      <c r="E16" s="130" t="s">
        <v>95</v>
      </c>
      <c r="F16" s="130" t="s">
        <v>177</v>
      </c>
      <c r="G16" s="130" t="s">
        <v>178</v>
      </c>
      <c r="H16" s="132"/>
      <c r="I16" s="132"/>
      <c r="J16" s="132"/>
      <c r="K16" s="132"/>
      <c r="L16" s="132"/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173</v>
      </c>
      <c r="C17" s="130" t="s">
        <v>174</v>
      </c>
      <c r="D17" s="130" t="s">
        <v>103</v>
      </c>
      <c r="E17" s="130" t="s">
        <v>104</v>
      </c>
      <c r="F17" s="130" t="s">
        <v>179</v>
      </c>
      <c r="G17" s="130" t="s">
        <v>180</v>
      </c>
      <c r="H17" s="132">
        <v>71553.89</v>
      </c>
      <c r="I17" s="132">
        <v>71553.89</v>
      </c>
      <c r="J17" s="132"/>
      <c r="K17" s="132"/>
      <c r="L17" s="132">
        <v>71553.89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173</v>
      </c>
      <c r="C18" s="130" t="s">
        <v>174</v>
      </c>
      <c r="D18" s="130" t="s">
        <v>107</v>
      </c>
      <c r="E18" s="130" t="s">
        <v>108</v>
      </c>
      <c r="F18" s="130" t="s">
        <v>181</v>
      </c>
      <c r="G18" s="130" t="s">
        <v>182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173</v>
      </c>
      <c r="C19" s="130" t="s">
        <v>174</v>
      </c>
      <c r="D19" s="130" t="s">
        <v>107</v>
      </c>
      <c r="E19" s="130" t="s">
        <v>108</v>
      </c>
      <c r="F19" s="130" t="s">
        <v>181</v>
      </c>
      <c r="G19" s="130" t="s">
        <v>182</v>
      </c>
      <c r="H19" s="132">
        <v>1908.1</v>
      </c>
      <c r="I19" s="132">
        <v>1908.1</v>
      </c>
      <c r="J19" s="132"/>
      <c r="K19" s="132"/>
      <c r="L19" s="132">
        <v>1908.1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173</v>
      </c>
      <c r="C20" s="130" t="s">
        <v>174</v>
      </c>
      <c r="D20" s="130" t="s">
        <v>105</v>
      </c>
      <c r="E20" s="130" t="s">
        <v>106</v>
      </c>
      <c r="F20" s="130" t="s">
        <v>179</v>
      </c>
      <c r="G20" s="130" t="s">
        <v>180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173</v>
      </c>
      <c r="C21" s="130" t="s">
        <v>174</v>
      </c>
      <c r="D21" s="130" t="s">
        <v>103</v>
      </c>
      <c r="E21" s="130" t="s">
        <v>104</v>
      </c>
      <c r="F21" s="130" t="s">
        <v>179</v>
      </c>
      <c r="G21" s="130" t="s">
        <v>180</v>
      </c>
      <c r="H21" s="132">
        <v>3816.21</v>
      </c>
      <c r="I21" s="132">
        <v>3816.21</v>
      </c>
      <c r="J21" s="132"/>
      <c r="K21" s="132"/>
      <c r="L21" s="132">
        <v>3816.21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173</v>
      </c>
      <c r="C22" s="130" t="s">
        <v>174</v>
      </c>
      <c r="D22" s="130" t="s">
        <v>107</v>
      </c>
      <c r="E22" s="130" t="s">
        <v>108</v>
      </c>
      <c r="F22" s="130" t="s">
        <v>181</v>
      </c>
      <c r="G22" s="130" t="s">
        <v>182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173</v>
      </c>
      <c r="C23" s="130" t="s">
        <v>174</v>
      </c>
      <c r="D23" s="130" t="s">
        <v>107</v>
      </c>
      <c r="E23" s="130" t="s">
        <v>108</v>
      </c>
      <c r="F23" s="130" t="s">
        <v>181</v>
      </c>
      <c r="G23" s="130" t="s">
        <v>182</v>
      </c>
      <c r="H23" s="132">
        <v>4800</v>
      </c>
      <c r="I23" s="132">
        <v>4800</v>
      </c>
      <c r="J23" s="132"/>
      <c r="K23" s="132"/>
      <c r="L23" s="132">
        <v>4800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173</v>
      </c>
      <c r="C24" s="130" t="s">
        <v>174</v>
      </c>
      <c r="D24" s="130" t="s">
        <v>98</v>
      </c>
      <c r="E24" s="130" t="s">
        <v>97</v>
      </c>
      <c r="F24" s="130" t="s">
        <v>181</v>
      </c>
      <c r="G24" s="130" t="s">
        <v>182</v>
      </c>
      <c r="H24" s="132">
        <v>1508.99</v>
      </c>
      <c r="I24" s="132">
        <v>1508.99</v>
      </c>
      <c r="J24" s="132"/>
      <c r="K24" s="132"/>
      <c r="L24" s="132">
        <v>1508.99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173</v>
      </c>
      <c r="C25" s="130" t="s">
        <v>174</v>
      </c>
      <c r="D25" s="130" t="s">
        <v>98</v>
      </c>
      <c r="E25" s="130" t="s">
        <v>97</v>
      </c>
      <c r="F25" s="130" t="s">
        <v>181</v>
      </c>
      <c r="G25" s="130" t="s">
        <v>182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183</v>
      </c>
      <c r="C26" s="130" t="s">
        <v>114</v>
      </c>
      <c r="D26" s="130" t="s">
        <v>113</v>
      </c>
      <c r="E26" s="130" t="s">
        <v>114</v>
      </c>
      <c r="F26" s="130" t="s">
        <v>184</v>
      </c>
      <c r="G26" s="130" t="s">
        <v>114</v>
      </c>
      <c r="H26" s="132">
        <v>96065</v>
      </c>
      <c r="I26" s="132">
        <v>96065</v>
      </c>
      <c r="J26" s="132"/>
      <c r="K26" s="132"/>
      <c r="L26" s="132">
        <v>96065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185</v>
      </c>
      <c r="C27" s="130" t="s">
        <v>186</v>
      </c>
      <c r="D27" s="130" t="s">
        <v>78</v>
      </c>
      <c r="E27" s="130" t="s">
        <v>79</v>
      </c>
      <c r="F27" s="130" t="s">
        <v>187</v>
      </c>
      <c r="G27" s="130" t="s">
        <v>188</v>
      </c>
      <c r="H27" s="132">
        <v>10000</v>
      </c>
      <c r="I27" s="132">
        <v>10000</v>
      </c>
      <c r="J27" s="132"/>
      <c r="K27" s="132"/>
      <c r="L27" s="132">
        <v>10000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189</v>
      </c>
      <c r="C28" s="130" t="s">
        <v>190</v>
      </c>
      <c r="D28" s="130" t="s">
        <v>78</v>
      </c>
      <c r="E28" s="130" t="s">
        <v>79</v>
      </c>
      <c r="F28" s="130" t="s">
        <v>191</v>
      </c>
      <c r="G28" s="130" t="s">
        <v>135</v>
      </c>
      <c r="H28" s="132">
        <v>7200</v>
      </c>
      <c r="I28" s="132">
        <v>7200</v>
      </c>
      <c r="J28" s="132"/>
      <c r="K28" s="132"/>
      <c r="L28" s="132">
        <v>7200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192</v>
      </c>
      <c r="C29" s="130" t="s">
        <v>193</v>
      </c>
      <c r="D29" s="130" t="s">
        <v>78</v>
      </c>
      <c r="E29" s="130" t="s">
        <v>79</v>
      </c>
      <c r="F29" s="130" t="s">
        <v>194</v>
      </c>
      <c r="G29" s="130" t="s">
        <v>195</v>
      </c>
      <c r="H29" s="132">
        <v>18000</v>
      </c>
      <c r="I29" s="132">
        <v>18000</v>
      </c>
      <c r="J29" s="132"/>
      <c r="K29" s="132"/>
      <c r="L29" s="132">
        <v>18000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185</v>
      </c>
      <c r="C30" s="130" t="s">
        <v>186</v>
      </c>
      <c r="D30" s="130" t="s">
        <v>78</v>
      </c>
      <c r="E30" s="130" t="s">
        <v>79</v>
      </c>
      <c r="F30" s="130" t="s">
        <v>196</v>
      </c>
      <c r="G30" s="130" t="s">
        <v>197</v>
      </c>
      <c r="H30" s="132">
        <v>7600</v>
      </c>
      <c r="I30" s="132">
        <v>7600</v>
      </c>
      <c r="J30" s="132"/>
      <c r="K30" s="132"/>
      <c r="L30" s="132">
        <v>7600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198</v>
      </c>
      <c r="C31" s="130" t="s">
        <v>199</v>
      </c>
      <c r="D31" s="130" t="s">
        <v>78</v>
      </c>
      <c r="E31" s="130" t="s">
        <v>79</v>
      </c>
      <c r="F31" s="130" t="s">
        <v>200</v>
      </c>
      <c r="G31" s="130" t="s">
        <v>201</v>
      </c>
      <c r="H31" s="132">
        <v>4800</v>
      </c>
      <c r="I31" s="132">
        <v>4800</v>
      </c>
      <c r="J31" s="132"/>
      <c r="K31" s="132"/>
      <c r="L31" s="132">
        <v>4800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185</v>
      </c>
      <c r="C32" s="130" t="s">
        <v>186</v>
      </c>
      <c r="D32" s="130" t="s">
        <v>78</v>
      </c>
      <c r="E32" s="130" t="s">
        <v>79</v>
      </c>
      <c r="F32" s="130" t="s">
        <v>187</v>
      </c>
      <c r="G32" s="130" t="s">
        <v>188</v>
      </c>
      <c r="H32" s="132">
        <v>10000</v>
      </c>
      <c r="I32" s="132">
        <v>10000</v>
      </c>
      <c r="J32" s="132"/>
      <c r="K32" s="132"/>
      <c r="L32" s="132">
        <v>10000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202</v>
      </c>
      <c r="C33" s="130" t="s">
        <v>203</v>
      </c>
      <c r="D33" s="130" t="s">
        <v>90</v>
      </c>
      <c r="E33" s="130" t="s">
        <v>91</v>
      </c>
      <c r="F33" s="130" t="s">
        <v>187</v>
      </c>
      <c r="G33" s="130" t="s">
        <v>188</v>
      </c>
      <c r="H33" s="132">
        <v>8000</v>
      </c>
      <c r="I33" s="132">
        <v>8000</v>
      </c>
      <c r="J33" s="132"/>
      <c r="K33" s="132"/>
      <c r="L33" s="132">
        <v>8000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204</v>
      </c>
      <c r="C34" s="130" t="s">
        <v>205</v>
      </c>
      <c r="D34" s="130" t="s">
        <v>90</v>
      </c>
      <c r="E34" s="130" t="s">
        <v>91</v>
      </c>
      <c r="F34" s="130" t="s">
        <v>187</v>
      </c>
      <c r="G34" s="130" t="s">
        <v>188</v>
      </c>
      <c r="H34" s="132">
        <v>1700</v>
      </c>
      <c r="I34" s="132">
        <v>1700</v>
      </c>
      <c r="J34" s="132"/>
      <c r="K34" s="132"/>
      <c r="L34" s="132">
        <v>1700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206</v>
      </c>
      <c r="C35" s="130" t="s">
        <v>201</v>
      </c>
      <c r="D35" s="130" t="s">
        <v>78</v>
      </c>
      <c r="E35" s="130" t="s">
        <v>79</v>
      </c>
      <c r="F35" s="130" t="s">
        <v>200</v>
      </c>
      <c r="G35" s="130" t="s">
        <v>201</v>
      </c>
      <c r="H35" s="132">
        <v>17360.16</v>
      </c>
      <c r="I35" s="132">
        <v>17360.16</v>
      </c>
      <c r="J35" s="132"/>
      <c r="K35" s="132"/>
      <c r="L35" s="132">
        <v>17360.16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207</v>
      </c>
      <c r="C36" s="130" t="s">
        <v>208</v>
      </c>
      <c r="D36" s="130" t="s">
        <v>78</v>
      </c>
      <c r="E36" s="130" t="s">
        <v>79</v>
      </c>
      <c r="F36" s="130" t="s">
        <v>209</v>
      </c>
      <c r="G36" s="130" t="s">
        <v>210</v>
      </c>
      <c r="H36" s="132">
        <v>75000</v>
      </c>
      <c r="I36" s="132">
        <v>75000</v>
      </c>
      <c r="J36" s="132"/>
      <c r="K36" s="132"/>
      <c r="L36" s="132">
        <v>75000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211</v>
      </c>
      <c r="C37" s="130" t="s">
        <v>212</v>
      </c>
      <c r="D37" s="130" t="s">
        <v>90</v>
      </c>
      <c r="E37" s="130" t="s">
        <v>91</v>
      </c>
      <c r="F37" s="130" t="s">
        <v>213</v>
      </c>
      <c r="G37" s="130" t="s">
        <v>214</v>
      </c>
      <c r="H37" s="132">
        <v>163152</v>
      </c>
      <c r="I37" s="132">
        <v>163152</v>
      </c>
      <c r="J37" s="132"/>
      <c r="K37" s="132"/>
      <c r="L37" s="132">
        <v>163152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30.75" customHeight="1" spans="1:23">
      <c r="A38" s="136" t="s">
        <v>30</v>
      </c>
      <c r="B38" s="136"/>
      <c r="C38" s="136"/>
      <c r="D38" s="136"/>
      <c r="E38" s="136"/>
      <c r="F38" s="136"/>
      <c r="G38" s="136"/>
      <c r="H38" s="132">
        <v>1618537.64</v>
      </c>
      <c r="I38" s="132">
        <v>1618537.64</v>
      </c>
      <c r="J38" s="132"/>
      <c r="K38" s="132"/>
      <c r="L38" s="132">
        <v>1618537.64</v>
      </c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workbookViewId="0">
      <selection activeCell="A9" sqref="$A9:$XFD9"/>
    </sheetView>
  </sheetViews>
  <sheetFormatPr defaultColWidth="10.2857142857143" defaultRowHeight="15" customHeight="1"/>
  <cols>
    <col min="1" max="1" width="4.14285714285714" customWidth="1"/>
    <col min="2" max="2" width="7.57142857142857" customWidth="1"/>
    <col min="3" max="4" width="9.28571428571429" customWidth="1"/>
    <col min="5" max="5" width="6" customWidth="1"/>
    <col min="6" max="6" width="5.85714285714286" customWidth="1"/>
    <col min="7" max="7" width="5.28571428571429" customWidth="1"/>
    <col min="8" max="8" width="5.85714285714286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7.57142857142857" customWidth="1"/>
    <col min="18" max="18" width="11" customWidth="1"/>
    <col min="19" max="20" width="9.84761904761905" customWidth="1"/>
    <col min="21" max="22" width="7.57142857142857" customWidth="1"/>
    <col min="23" max="23" width="11" customWidth="1"/>
  </cols>
  <sheetData>
    <row r="1" ht="18.75" customHeight="1" spans="1:23">
      <c r="A1" s="126" t="s">
        <v>215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216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"单位名称："&amp;"盈江县科学技术协会"</f>
        <v>单位名称：盈江县科学技术协会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217</v>
      </c>
      <c r="B4" s="129" t="s">
        <v>141</v>
      </c>
      <c r="C4" s="129" t="s">
        <v>142</v>
      </c>
      <c r="D4" s="129" t="s">
        <v>218</v>
      </c>
      <c r="E4" s="129" t="s">
        <v>143</v>
      </c>
      <c r="F4" s="129" t="s">
        <v>144</v>
      </c>
      <c r="G4" s="129" t="s">
        <v>219</v>
      </c>
      <c r="H4" s="129" t="s">
        <v>220</v>
      </c>
      <c r="I4" s="129" t="s">
        <v>30</v>
      </c>
      <c r="J4" s="129" t="s">
        <v>221</v>
      </c>
      <c r="K4" s="129"/>
      <c r="L4" s="129"/>
      <c r="M4" s="129"/>
      <c r="N4" s="129" t="s">
        <v>153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41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222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155</v>
      </c>
      <c r="Q7" s="129" t="s">
        <v>156</v>
      </c>
      <c r="R7" s="129" t="s">
        <v>157</v>
      </c>
      <c r="S7" s="129" t="s">
        <v>158</v>
      </c>
      <c r="T7" s="129" t="s">
        <v>159</v>
      </c>
      <c r="U7" s="129" t="s">
        <v>160</v>
      </c>
      <c r="V7" s="129" t="s">
        <v>161</v>
      </c>
      <c r="W7" s="129" t="s">
        <v>162</v>
      </c>
    </row>
    <row r="8" ht="52.5" customHeight="1" spans="1:23">
      <c r="A8" s="130"/>
      <c r="B8" s="130"/>
      <c r="C8" s="130" t="s">
        <v>223</v>
      </c>
      <c r="D8" s="130"/>
      <c r="E8" s="130"/>
      <c r="F8" s="130"/>
      <c r="G8" s="130"/>
      <c r="H8" s="130"/>
      <c r="I8" s="132">
        <v>2400</v>
      </c>
      <c r="J8" s="132">
        <v>2400</v>
      </c>
      <c r="K8" s="132">
        <v>2400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224</v>
      </c>
      <c r="B9" s="130" t="s">
        <v>225</v>
      </c>
      <c r="C9" s="130" t="s">
        <v>223</v>
      </c>
      <c r="D9" s="130" t="s">
        <v>46</v>
      </c>
      <c r="E9" s="130" t="s">
        <v>78</v>
      </c>
      <c r="F9" s="130" t="s">
        <v>79</v>
      </c>
      <c r="G9" s="130" t="s">
        <v>187</v>
      </c>
      <c r="H9" s="130" t="s">
        <v>188</v>
      </c>
      <c r="I9" s="132">
        <v>2400</v>
      </c>
      <c r="J9" s="132">
        <v>2400</v>
      </c>
      <c r="K9" s="132">
        <v>2400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226</v>
      </c>
      <c r="D10" s="130"/>
      <c r="E10" s="130"/>
      <c r="F10" s="130"/>
      <c r="G10" s="130"/>
      <c r="H10" s="130"/>
      <c r="I10" s="132">
        <v>100000</v>
      </c>
      <c r="J10" s="132">
        <v>100000</v>
      </c>
      <c r="K10" s="132">
        <v>100000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224</v>
      </c>
      <c r="B11" s="130" t="s">
        <v>227</v>
      </c>
      <c r="C11" s="130" t="s">
        <v>226</v>
      </c>
      <c r="D11" s="130" t="s">
        <v>46</v>
      </c>
      <c r="E11" s="130" t="s">
        <v>80</v>
      </c>
      <c r="F11" s="130" t="s">
        <v>81</v>
      </c>
      <c r="G11" s="130" t="s">
        <v>187</v>
      </c>
      <c r="H11" s="130" t="s">
        <v>188</v>
      </c>
      <c r="I11" s="132">
        <v>100000</v>
      </c>
      <c r="J11" s="132">
        <v>100000</v>
      </c>
      <c r="K11" s="132">
        <v>100000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spans="1:23">
      <c r="A12" s="130"/>
      <c r="B12" s="130"/>
      <c r="C12" s="130" t="s">
        <v>228</v>
      </c>
      <c r="D12" s="130"/>
      <c r="E12" s="130"/>
      <c r="F12" s="130"/>
      <c r="G12" s="130"/>
      <c r="H12" s="130"/>
      <c r="I12" s="132">
        <v>450000</v>
      </c>
      <c r="J12" s="132">
        <v>450000</v>
      </c>
      <c r="K12" s="132">
        <v>450000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229</v>
      </c>
      <c r="B13" s="130" t="s">
        <v>230</v>
      </c>
      <c r="C13" s="130" t="s">
        <v>228</v>
      </c>
      <c r="D13" s="130" t="s">
        <v>46</v>
      </c>
      <c r="E13" s="130" t="s">
        <v>84</v>
      </c>
      <c r="F13" s="130" t="s">
        <v>85</v>
      </c>
      <c r="G13" s="130" t="s">
        <v>187</v>
      </c>
      <c r="H13" s="130" t="s">
        <v>188</v>
      </c>
      <c r="I13" s="132">
        <v>78310</v>
      </c>
      <c r="J13" s="132">
        <v>78310</v>
      </c>
      <c r="K13" s="132">
        <v>78310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outlineLevel="1" spans="1:23">
      <c r="A14" s="130" t="s">
        <v>229</v>
      </c>
      <c r="B14" s="130" t="s">
        <v>230</v>
      </c>
      <c r="C14" s="130" t="s">
        <v>228</v>
      </c>
      <c r="D14" s="130" t="s">
        <v>46</v>
      </c>
      <c r="E14" s="130" t="s">
        <v>84</v>
      </c>
      <c r="F14" s="130" t="s">
        <v>85</v>
      </c>
      <c r="G14" s="130" t="s">
        <v>187</v>
      </c>
      <c r="H14" s="130" t="s">
        <v>188</v>
      </c>
      <c r="I14" s="132">
        <v>105879</v>
      </c>
      <c r="J14" s="132">
        <v>105879</v>
      </c>
      <c r="K14" s="132">
        <v>105879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229</v>
      </c>
      <c r="B15" s="130" t="s">
        <v>230</v>
      </c>
      <c r="C15" s="130" t="s">
        <v>228</v>
      </c>
      <c r="D15" s="130" t="s">
        <v>46</v>
      </c>
      <c r="E15" s="130" t="s">
        <v>84</v>
      </c>
      <c r="F15" s="130" t="s">
        <v>85</v>
      </c>
      <c r="G15" s="130" t="s">
        <v>196</v>
      </c>
      <c r="H15" s="130" t="s">
        <v>197</v>
      </c>
      <c r="I15" s="132">
        <v>50000</v>
      </c>
      <c r="J15" s="132">
        <v>50000</v>
      </c>
      <c r="K15" s="132">
        <v>50000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outlineLevel="1" spans="1:23">
      <c r="A16" s="130" t="s">
        <v>229</v>
      </c>
      <c r="B16" s="130" t="s">
        <v>230</v>
      </c>
      <c r="C16" s="130" t="s">
        <v>228</v>
      </c>
      <c r="D16" s="130" t="s">
        <v>46</v>
      </c>
      <c r="E16" s="130" t="s">
        <v>84</v>
      </c>
      <c r="F16" s="130" t="s">
        <v>85</v>
      </c>
      <c r="G16" s="130" t="s">
        <v>231</v>
      </c>
      <c r="H16" s="130" t="s">
        <v>232</v>
      </c>
      <c r="I16" s="132">
        <v>50000</v>
      </c>
      <c r="J16" s="132">
        <v>50000</v>
      </c>
      <c r="K16" s="132">
        <v>50000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229</v>
      </c>
      <c r="B17" s="130" t="s">
        <v>230</v>
      </c>
      <c r="C17" s="130" t="s">
        <v>228</v>
      </c>
      <c r="D17" s="130" t="s">
        <v>46</v>
      </c>
      <c r="E17" s="130" t="s">
        <v>84</v>
      </c>
      <c r="F17" s="130" t="s">
        <v>85</v>
      </c>
      <c r="G17" s="130" t="s">
        <v>191</v>
      </c>
      <c r="H17" s="130" t="s">
        <v>135</v>
      </c>
      <c r="I17" s="132">
        <v>5390</v>
      </c>
      <c r="J17" s="132">
        <v>5390</v>
      </c>
      <c r="K17" s="132">
        <v>5390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outlineLevel="1" spans="1:23">
      <c r="A18" s="130" t="s">
        <v>229</v>
      </c>
      <c r="B18" s="130" t="s">
        <v>230</v>
      </c>
      <c r="C18" s="130" t="s">
        <v>228</v>
      </c>
      <c r="D18" s="130" t="s">
        <v>46</v>
      </c>
      <c r="E18" s="130" t="s">
        <v>84</v>
      </c>
      <c r="F18" s="130" t="s">
        <v>85</v>
      </c>
      <c r="G18" s="130" t="s">
        <v>233</v>
      </c>
      <c r="H18" s="130" t="s">
        <v>234</v>
      </c>
      <c r="I18" s="132">
        <v>10421</v>
      </c>
      <c r="J18" s="132">
        <v>10421</v>
      </c>
      <c r="K18" s="132">
        <v>10421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229</v>
      </c>
      <c r="B19" s="130" t="s">
        <v>230</v>
      </c>
      <c r="C19" s="130" t="s">
        <v>228</v>
      </c>
      <c r="D19" s="130" t="s">
        <v>46</v>
      </c>
      <c r="E19" s="130" t="s">
        <v>84</v>
      </c>
      <c r="F19" s="130" t="s">
        <v>85</v>
      </c>
      <c r="G19" s="130" t="s">
        <v>194</v>
      </c>
      <c r="H19" s="130" t="s">
        <v>195</v>
      </c>
      <c r="I19" s="132">
        <v>150000</v>
      </c>
      <c r="J19" s="132">
        <v>150000</v>
      </c>
      <c r="K19" s="132">
        <v>150000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30" customHeight="1" spans="1:23">
      <c r="A20" s="131" t="s">
        <v>30</v>
      </c>
      <c r="B20" s="131"/>
      <c r="C20" s="131"/>
      <c r="D20" s="131"/>
      <c r="E20" s="131"/>
      <c r="F20" s="131"/>
      <c r="G20" s="131"/>
      <c r="H20" s="131"/>
      <c r="I20" s="132">
        <v>552400</v>
      </c>
      <c r="J20" s="132">
        <v>552400</v>
      </c>
      <c r="K20" s="132">
        <v>552400</v>
      </c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topLeftCell="A18" workbookViewId="0">
      <selection activeCell="E32" sqref="E32"/>
    </sheetView>
  </sheetViews>
  <sheetFormatPr defaultColWidth="10.2857142857143" defaultRowHeight="15" customHeight="1"/>
  <cols>
    <col min="1" max="1" width="14.2857142857143" customWidth="1"/>
    <col min="2" max="2" width="27" customWidth="1"/>
    <col min="3" max="3" width="14.2857142857143" customWidth="1"/>
    <col min="4" max="5" width="12.7142857142857" customWidth="1"/>
    <col min="6" max="8" width="14.2857142857143" customWidth="1"/>
    <col min="9" max="9" width="7.57142857142857" customWidth="1"/>
    <col min="10" max="10" width="34.1428571428571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235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"单位名称："&amp;"盈江县科学技术协会"</f>
        <v>单位名称：盈江县科学技术协会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236</v>
      </c>
      <c r="B4" s="123" t="s">
        <v>237</v>
      </c>
      <c r="C4" s="123" t="s">
        <v>238</v>
      </c>
      <c r="D4" s="123" t="s">
        <v>239</v>
      </c>
      <c r="E4" s="123" t="s">
        <v>240</v>
      </c>
      <c r="F4" s="123" t="s">
        <v>241</v>
      </c>
      <c r="G4" s="123" t="s">
        <v>242</v>
      </c>
      <c r="H4" s="123" t="s">
        <v>243</v>
      </c>
      <c r="I4" s="123" t="s">
        <v>244</v>
      </c>
      <c r="J4" s="123" t="s">
        <v>245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226</v>
      </c>
      <c r="B7" s="124" t="s">
        <v>246</v>
      </c>
      <c r="C7" s="124" t="s">
        <v>247</v>
      </c>
      <c r="D7" s="124" t="s">
        <v>248</v>
      </c>
      <c r="E7" s="124" t="s">
        <v>249</v>
      </c>
      <c r="F7" s="124" t="s">
        <v>250</v>
      </c>
      <c r="G7" s="123" t="s">
        <v>59</v>
      </c>
      <c r="H7" s="123" t="s">
        <v>251</v>
      </c>
      <c r="I7" s="124" t="s">
        <v>252</v>
      </c>
      <c r="J7" s="124" t="s">
        <v>253</v>
      </c>
    </row>
    <row r="8" ht="52.5" customHeight="1" outlineLevel="1" spans="1:10">
      <c r="A8" s="124" t="s">
        <v>226</v>
      </c>
      <c r="B8" s="124" t="s">
        <v>246</v>
      </c>
      <c r="C8" s="124" t="s">
        <v>247</v>
      </c>
      <c r="D8" s="124" t="s">
        <v>248</v>
      </c>
      <c r="E8" s="124" t="s">
        <v>254</v>
      </c>
      <c r="F8" s="124" t="s">
        <v>250</v>
      </c>
      <c r="G8" s="123" t="s">
        <v>255</v>
      </c>
      <c r="H8" s="123" t="s">
        <v>256</v>
      </c>
      <c r="I8" s="124" t="s">
        <v>252</v>
      </c>
      <c r="J8" s="124" t="s">
        <v>257</v>
      </c>
    </row>
    <row r="9" ht="52.5" customHeight="1" outlineLevel="1" spans="1:10">
      <c r="A9" s="124" t="s">
        <v>226</v>
      </c>
      <c r="B9" s="124" t="s">
        <v>246</v>
      </c>
      <c r="C9" s="124" t="s">
        <v>247</v>
      </c>
      <c r="D9" s="124" t="s">
        <v>248</v>
      </c>
      <c r="E9" s="124" t="s">
        <v>258</v>
      </c>
      <c r="F9" s="124" t="s">
        <v>250</v>
      </c>
      <c r="G9" s="123" t="s">
        <v>59</v>
      </c>
      <c r="H9" s="123" t="s">
        <v>259</v>
      </c>
      <c r="I9" s="124" t="s">
        <v>252</v>
      </c>
      <c r="J9" s="124" t="s">
        <v>260</v>
      </c>
    </row>
    <row r="10" ht="52.5" customHeight="1" outlineLevel="1" spans="1:10">
      <c r="A10" s="124" t="s">
        <v>226</v>
      </c>
      <c r="B10" s="124" t="s">
        <v>246</v>
      </c>
      <c r="C10" s="124" t="s">
        <v>247</v>
      </c>
      <c r="D10" s="124" t="s">
        <v>248</v>
      </c>
      <c r="E10" s="124" t="s">
        <v>261</v>
      </c>
      <c r="F10" s="124" t="s">
        <v>250</v>
      </c>
      <c r="G10" s="123" t="s">
        <v>63</v>
      </c>
      <c r="H10" s="123" t="s">
        <v>262</v>
      </c>
      <c r="I10" s="124" t="s">
        <v>252</v>
      </c>
      <c r="J10" s="124" t="s">
        <v>263</v>
      </c>
    </row>
    <row r="11" ht="52.5" customHeight="1" outlineLevel="1" spans="1:10">
      <c r="A11" s="124" t="s">
        <v>226</v>
      </c>
      <c r="B11" s="124" t="s">
        <v>246</v>
      </c>
      <c r="C11" s="124" t="s">
        <v>247</v>
      </c>
      <c r="D11" s="124" t="s">
        <v>264</v>
      </c>
      <c r="E11" s="124" t="s">
        <v>265</v>
      </c>
      <c r="F11" s="124" t="s">
        <v>250</v>
      </c>
      <c r="G11" s="123" t="s">
        <v>266</v>
      </c>
      <c r="H11" s="123" t="s">
        <v>267</v>
      </c>
      <c r="I11" s="124" t="s">
        <v>252</v>
      </c>
      <c r="J11" s="124" t="s">
        <v>268</v>
      </c>
    </row>
    <row r="12" ht="52.5" customHeight="1" outlineLevel="1" spans="1:10">
      <c r="A12" s="124" t="s">
        <v>226</v>
      </c>
      <c r="B12" s="124" t="s">
        <v>246</v>
      </c>
      <c r="C12" s="124" t="s">
        <v>269</v>
      </c>
      <c r="D12" s="124" t="s">
        <v>270</v>
      </c>
      <c r="E12" s="124" t="s">
        <v>271</v>
      </c>
      <c r="F12" s="124" t="s">
        <v>250</v>
      </c>
      <c r="G12" s="123" t="s">
        <v>59</v>
      </c>
      <c r="H12" s="123" t="s">
        <v>272</v>
      </c>
      <c r="I12" s="124" t="s">
        <v>252</v>
      </c>
      <c r="J12" s="124" t="s">
        <v>273</v>
      </c>
    </row>
    <row r="13" ht="52.5" customHeight="1" outlineLevel="1" spans="1:10">
      <c r="A13" s="124" t="s">
        <v>226</v>
      </c>
      <c r="B13" s="124" t="s">
        <v>246</v>
      </c>
      <c r="C13" s="124" t="s">
        <v>274</v>
      </c>
      <c r="D13" s="124" t="s">
        <v>275</v>
      </c>
      <c r="E13" s="124" t="s">
        <v>276</v>
      </c>
      <c r="F13" s="124" t="s">
        <v>277</v>
      </c>
      <c r="G13" s="123" t="s">
        <v>266</v>
      </c>
      <c r="H13" s="123" t="s">
        <v>267</v>
      </c>
      <c r="I13" s="124" t="s">
        <v>252</v>
      </c>
      <c r="J13" s="124" t="s">
        <v>278</v>
      </c>
    </row>
    <row r="14" ht="52.5" customHeight="1" outlineLevel="1" spans="1:10">
      <c r="A14" s="124" t="s">
        <v>223</v>
      </c>
      <c r="B14" s="124" t="s">
        <v>279</v>
      </c>
      <c r="C14" s="124" t="s">
        <v>247</v>
      </c>
      <c r="D14" s="124" t="s">
        <v>248</v>
      </c>
      <c r="E14" s="124" t="s">
        <v>280</v>
      </c>
      <c r="F14" s="124" t="s">
        <v>277</v>
      </c>
      <c r="G14" s="123" t="s">
        <v>70</v>
      </c>
      <c r="H14" s="123" t="s">
        <v>262</v>
      </c>
      <c r="I14" s="124" t="s">
        <v>252</v>
      </c>
      <c r="J14" s="124" t="s">
        <v>280</v>
      </c>
    </row>
    <row r="15" ht="52.5" customHeight="1" outlineLevel="1" spans="1:10">
      <c r="A15" s="124" t="s">
        <v>223</v>
      </c>
      <c r="B15" s="124" t="s">
        <v>279</v>
      </c>
      <c r="C15" s="124" t="s">
        <v>247</v>
      </c>
      <c r="D15" s="124" t="s">
        <v>264</v>
      </c>
      <c r="E15" s="124" t="s">
        <v>281</v>
      </c>
      <c r="F15" s="124" t="s">
        <v>250</v>
      </c>
      <c r="G15" s="123" t="s">
        <v>266</v>
      </c>
      <c r="H15" s="123" t="s">
        <v>267</v>
      </c>
      <c r="I15" s="124" t="s">
        <v>252</v>
      </c>
      <c r="J15" s="124" t="s">
        <v>281</v>
      </c>
    </row>
    <row r="16" ht="52.5" customHeight="1" outlineLevel="1" spans="1:10">
      <c r="A16" s="124" t="s">
        <v>223</v>
      </c>
      <c r="B16" s="124" t="s">
        <v>279</v>
      </c>
      <c r="C16" s="124" t="s">
        <v>247</v>
      </c>
      <c r="D16" s="124" t="s">
        <v>282</v>
      </c>
      <c r="E16" s="124" t="s">
        <v>283</v>
      </c>
      <c r="F16" s="124" t="s">
        <v>250</v>
      </c>
      <c r="G16" s="123" t="s">
        <v>266</v>
      </c>
      <c r="H16" s="123" t="s">
        <v>267</v>
      </c>
      <c r="I16" s="124" t="s">
        <v>252</v>
      </c>
      <c r="J16" s="124" t="s">
        <v>283</v>
      </c>
    </row>
    <row r="17" ht="52.5" customHeight="1" outlineLevel="1" spans="1:10">
      <c r="A17" s="124" t="s">
        <v>223</v>
      </c>
      <c r="B17" s="124" t="s">
        <v>279</v>
      </c>
      <c r="C17" s="124" t="s">
        <v>269</v>
      </c>
      <c r="D17" s="124" t="s">
        <v>270</v>
      </c>
      <c r="E17" s="124" t="s">
        <v>284</v>
      </c>
      <c r="F17" s="124" t="s">
        <v>250</v>
      </c>
      <c r="G17" s="123" t="s">
        <v>59</v>
      </c>
      <c r="H17" s="123" t="s">
        <v>285</v>
      </c>
      <c r="I17" s="124" t="s">
        <v>252</v>
      </c>
      <c r="J17" s="124" t="s">
        <v>284</v>
      </c>
    </row>
    <row r="18" ht="52.5" customHeight="1" outlineLevel="1" spans="1:10">
      <c r="A18" s="124" t="s">
        <v>223</v>
      </c>
      <c r="B18" s="124" t="s">
        <v>279</v>
      </c>
      <c r="C18" s="124" t="s">
        <v>274</v>
      </c>
      <c r="D18" s="124" t="s">
        <v>275</v>
      </c>
      <c r="E18" s="124" t="s">
        <v>286</v>
      </c>
      <c r="F18" s="124" t="s">
        <v>250</v>
      </c>
      <c r="G18" s="123" t="s">
        <v>266</v>
      </c>
      <c r="H18" s="123" t="s">
        <v>267</v>
      </c>
      <c r="I18" s="124" t="s">
        <v>252</v>
      </c>
      <c r="J18" s="124" t="s">
        <v>286</v>
      </c>
    </row>
    <row r="19" ht="52.5" customHeight="1" outlineLevel="1" spans="1:10">
      <c r="A19" s="124" t="s">
        <v>228</v>
      </c>
      <c r="B19" s="124" t="s">
        <v>287</v>
      </c>
      <c r="C19" s="124" t="s">
        <v>247</v>
      </c>
      <c r="D19" s="124" t="s">
        <v>248</v>
      </c>
      <c r="E19" s="124" t="s">
        <v>288</v>
      </c>
      <c r="F19" s="124" t="s">
        <v>250</v>
      </c>
      <c r="G19" s="123" t="s">
        <v>159</v>
      </c>
      <c r="H19" s="123" t="s">
        <v>289</v>
      </c>
      <c r="I19" s="124" t="s">
        <v>252</v>
      </c>
      <c r="J19" s="124" t="s">
        <v>288</v>
      </c>
    </row>
    <row r="20" ht="52.5" customHeight="1" outlineLevel="1" spans="1:10">
      <c r="A20" s="124" t="s">
        <v>228</v>
      </c>
      <c r="B20" s="124" t="s">
        <v>287</v>
      </c>
      <c r="C20" s="124" t="s">
        <v>247</v>
      </c>
      <c r="D20" s="124" t="s">
        <v>248</v>
      </c>
      <c r="E20" s="124" t="s">
        <v>290</v>
      </c>
      <c r="F20" s="124" t="s">
        <v>250</v>
      </c>
      <c r="G20" s="123" t="s">
        <v>291</v>
      </c>
      <c r="H20" s="123" t="s">
        <v>267</v>
      </c>
      <c r="I20" s="124" t="s">
        <v>252</v>
      </c>
      <c r="J20" s="124" t="s">
        <v>292</v>
      </c>
    </row>
    <row r="21" ht="52.5" customHeight="1" outlineLevel="1" spans="1:10">
      <c r="A21" s="124" t="s">
        <v>228</v>
      </c>
      <c r="B21" s="124" t="s">
        <v>287</v>
      </c>
      <c r="C21" s="124" t="s">
        <v>247</v>
      </c>
      <c r="D21" s="124" t="s">
        <v>264</v>
      </c>
      <c r="E21" s="124" t="s">
        <v>283</v>
      </c>
      <c r="F21" s="124" t="s">
        <v>250</v>
      </c>
      <c r="G21" s="123" t="s">
        <v>266</v>
      </c>
      <c r="H21" s="123" t="s">
        <v>267</v>
      </c>
      <c r="I21" s="124" t="s">
        <v>252</v>
      </c>
      <c r="J21" s="124" t="s">
        <v>281</v>
      </c>
    </row>
    <row r="22" ht="52.5" customHeight="1" outlineLevel="1" spans="1:10">
      <c r="A22" s="124" t="s">
        <v>228</v>
      </c>
      <c r="B22" s="124" t="s">
        <v>287</v>
      </c>
      <c r="C22" s="124" t="s">
        <v>247</v>
      </c>
      <c r="D22" s="124" t="s">
        <v>282</v>
      </c>
      <c r="E22" s="124" t="s">
        <v>283</v>
      </c>
      <c r="F22" s="124" t="s">
        <v>250</v>
      </c>
      <c r="G22" s="123" t="s">
        <v>266</v>
      </c>
      <c r="H22" s="123" t="s">
        <v>267</v>
      </c>
      <c r="I22" s="124" t="s">
        <v>252</v>
      </c>
      <c r="J22" s="124" t="s">
        <v>283</v>
      </c>
    </row>
    <row r="23" ht="52.5" customHeight="1" outlineLevel="1" spans="1:10">
      <c r="A23" s="124" t="s">
        <v>228</v>
      </c>
      <c r="B23" s="124" t="s">
        <v>287</v>
      </c>
      <c r="C23" s="124" t="s">
        <v>247</v>
      </c>
      <c r="D23" s="124" t="s">
        <v>293</v>
      </c>
      <c r="E23" s="124" t="s">
        <v>294</v>
      </c>
      <c r="F23" s="124" t="s">
        <v>277</v>
      </c>
      <c r="G23" s="123" t="s">
        <v>295</v>
      </c>
      <c r="H23" s="123" t="s">
        <v>296</v>
      </c>
      <c r="I23" s="124" t="s">
        <v>252</v>
      </c>
      <c r="J23" s="124" t="s">
        <v>297</v>
      </c>
    </row>
    <row r="24" ht="52.5" customHeight="1" outlineLevel="1" spans="1:10">
      <c r="A24" s="124" t="s">
        <v>228</v>
      </c>
      <c r="B24" s="124" t="s">
        <v>287</v>
      </c>
      <c r="C24" s="124" t="s">
        <v>269</v>
      </c>
      <c r="D24" s="124" t="s">
        <v>298</v>
      </c>
      <c r="E24" s="124" t="s">
        <v>299</v>
      </c>
      <c r="F24" s="124" t="s">
        <v>250</v>
      </c>
      <c r="G24" s="123" t="s">
        <v>266</v>
      </c>
      <c r="H24" s="123" t="s">
        <v>267</v>
      </c>
      <c r="I24" s="124" t="s">
        <v>252</v>
      </c>
      <c r="J24" s="124" t="s">
        <v>300</v>
      </c>
    </row>
    <row r="25" ht="52.5" customHeight="1" outlineLevel="1" spans="1:10">
      <c r="A25" s="124" t="s">
        <v>228</v>
      </c>
      <c r="B25" s="124" t="s">
        <v>287</v>
      </c>
      <c r="C25" s="124" t="s">
        <v>269</v>
      </c>
      <c r="D25" s="124" t="s">
        <v>270</v>
      </c>
      <c r="E25" s="124" t="s">
        <v>284</v>
      </c>
      <c r="F25" s="124" t="s">
        <v>250</v>
      </c>
      <c r="G25" s="123" t="s">
        <v>59</v>
      </c>
      <c r="H25" s="123" t="s">
        <v>285</v>
      </c>
      <c r="I25" s="124" t="s">
        <v>252</v>
      </c>
      <c r="J25" s="124" t="s">
        <v>284</v>
      </c>
    </row>
    <row r="26" ht="150" customHeight="1" outlineLevel="1" spans="1:10">
      <c r="A26" s="124" t="s">
        <v>228</v>
      </c>
      <c r="B26" s="124" t="s">
        <v>287</v>
      </c>
      <c r="C26" s="124" t="s">
        <v>274</v>
      </c>
      <c r="D26" s="124" t="s">
        <v>275</v>
      </c>
      <c r="E26" s="124" t="s">
        <v>301</v>
      </c>
      <c r="F26" s="124" t="s">
        <v>250</v>
      </c>
      <c r="G26" s="123" t="s">
        <v>266</v>
      </c>
      <c r="H26" s="123" t="s">
        <v>267</v>
      </c>
      <c r="I26" s="124" t="s">
        <v>252</v>
      </c>
      <c r="J26" s="124" t="s">
        <v>286</v>
      </c>
    </row>
  </sheetData>
  <mergeCells count="8">
    <mergeCell ref="A2:J2"/>
    <mergeCell ref="A3:E3"/>
    <mergeCell ref="A7:A13"/>
    <mergeCell ref="A14:A18"/>
    <mergeCell ref="A19:A26"/>
    <mergeCell ref="B7:B13"/>
    <mergeCell ref="B14:B18"/>
    <mergeCell ref="B19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玉玲珑</cp:lastModifiedBy>
  <dcterms:created xsi:type="dcterms:W3CDTF">2025-03-31T01:42:00Z</dcterms:created>
  <dcterms:modified xsi:type="dcterms:W3CDTF">2025-09-02T00:42:11Z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625D4B8C3C9D44C4BA7C292AD77EFCEF_13</vt:lpwstr>
  </property>
</Properties>
</file>