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60" windowHeight="11655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<sst xmlns="http://schemas.openxmlformats.org/spreadsheetml/2006/main" count="1343" uniqueCount="475">
  <si>
    <t>预算01-1表</t>
  </si>
  <si>
    <t>2025年部门财务收支预算总表</t>
  </si>
  <si>
    <t>单位名称：中国共产党盈江县委员会办公室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</si>
  <si>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</si>
  <si>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</si>
  <si>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</si>
  <si>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</si>
  <si>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</si>
  <si>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</si>
  <si>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</si>
  <si>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</si>
  <si>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</si>
  <si>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</si>
  <si>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</si>
  <si>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</si>
  <si>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</si>
  <si>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</si>
  <si>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</si>
  <si>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</si>
  <si>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</si>
  <si>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</si>
  <si>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</si>
  <si>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</si>
  <si>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</si>
  <si>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</si>
  <si>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</si>
  <si>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</si>
  <si>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</si>
  <si>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</si>
  <si>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</si>
  <si>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</si>
  <si>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</si>
  <si>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</si>
  <si>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</si>
  <si>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</si>
  <si>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</si>
  <si>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</si>
  <si>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</si>
  <si>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</si>
  <si>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</si>
  <si>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</si>
  <si>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</si>
  <si>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</si>
  <si>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</si>
  <si>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</si>
  <si>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</si>
  <si>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301001</t>
  </si>
  <si>
    <t>中国共产党盈江县委员会办公室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</si>
  <si>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</si>
  <si>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</si>
  <si>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</si>
  <si>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</si>
  <si>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</si>
  <si>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</si>
  <si>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</si>
  <si>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</si>
  <si>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</si>
  <si>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</si>
  <si>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</si>
  <si>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</si>
  <si>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</si>
  <si>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</si>
  <si>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</si>
  <si>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20126</t>
  </si>
  <si>
    <t>档案事务</t>
  </si>
  <si>
    <t>2012601</t>
  </si>
  <si>
    <t>行政运行</t>
  </si>
  <si>
    <t>2012602</t>
  </si>
  <si>
    <t>一般行政管理事务</t>
  </si>
  <si>
    <t>20131</t>
  </si>
  <si>
    <t>党委办公厅（室）及相关机构事务</t>
  </si>
  <si>
    <t>2013101</t>
  </si>
  <si>
    <t>2013102</t>
  </si>
  <si>
    <t>20132</t>
  </si>
  <si>
    <t>组织事务</t>
  </si>
  <si>
    <t>2013201</t>
  </si>
  <si>
    <t>20136</t>
  </si>
  <si>
    <t>其他共产党事务支出</t>
  </si>
  <si>
    <t>2013699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</si>
  <si>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</si>
  <si>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</si>
  <si>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</si>
  <si>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</si>
  <si>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</si>
  <si>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</si>
  <si>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</si>
  <si>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</si>
  <si>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</si>
  <si>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</si>
  <si>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</si>
  <si>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</si>
  <si>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</si>
  <si>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</si>
  <si>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</si>
  <si>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</si>
  <si>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</si>
  <si>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</si>
  <si>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</si>
  <si>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</si>
  <si>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</si>
  <si>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</si>
  <si>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</si>
  <si>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</si>
  <si>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</si>
  <si>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</si>
  <si>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</si>
  <si>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</si>
  <si>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</si>
  <si>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</si>
  <si>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</si>
  <si>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</si>
  <si>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</si>
  <si>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</si>
  <si>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</si>
  <si>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</si>
  <si>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</si>
  <si>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</si>
  <si>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</si>
  <si>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</si>
  <si>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</si>
  <si>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</si>
  <si>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</si>
  <si>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</si>
  <si>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</si>
  <si>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</si>
  <si>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</si>
  <si>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</si>
  <si>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</si>
  <si>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</si>
  <si>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</si>
  <si>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</si>
  <si>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</si>
  <si>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</si>
  <si>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</si>
  <si>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</si>
  <si>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</si>
  <si>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</si>
  <si>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</si>
  <si>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</si>
  <si>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</si>
  <si>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</si>
  <si>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</si>
  <si>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</si>
  <si>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</si>
  <si>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</si>
  <si>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</si>
  <si>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</si>
  <si>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</si>
  <si>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</si>
  <si>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</si>
  <si>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</si>
  <si>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</si>
  <si>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</si>
  <si>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</si>
  <si>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</si>
  <si>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</si>
  <si>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</si>
  <si>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</si>
  <si>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</si>
  <si>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</si>
  <si>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533123210000000003014</t>
  </si>
  <si>
    <t>事业人员支出工资</t>
  </si>
  <si>
    <t>30101</t>
  </si>
  <si>
    <t>基本工资</t>
  </si>
  <si>
    <t>533123210000000003013</t>
  </si>
  <si>
    <t>行政人员支出工资</t>
  </si>
  <si>
    <t>30102</t>
  </si>
  <si>
    <t>津贴补贴</t>
  </si>
  <si>
    <t>30103</t>
  </si>
  <si>
    <t>奖金</t>
  </si>
  <si>
    <t>533123231100001427228</t>
  </si>
  <si>
    <t>行政绩效奖励</t>
  </si>
  <si>
    <t>30107</t>
  </si>
  <si>
    <t>绩效工资</t>
  </si>
  <si>
    <t>533123231100001427230</t>
  </si>
  <si>
    <t>事业绩效奖励</t>
  </si>
  <si>
    <t>533123231100001427231</t>
  </si>
  <si>
    <t>事业人员奖励性绩效改革性补贴</t>
  </si>
  <si>
    <t>533123210000000003015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</si>
  <si>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</si>
  <si>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</si>
  <si>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</si>
  <si>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</si>
  <si>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</si>
  <si>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</si>
  <si>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</si>
  <si>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</si>
  <si>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</si>
  <si>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533123210000000003016</t>
  </si>
  <si>
    <t>30113</t>
  </si>
  <si>
    <t>533123210000000003057</t>
  </si>
  <si>
    <t>一般公用经费</t>
  </si>
  <si>
    <t>30211</t>
  </si>
  <si>
    <t>差旅费</t>
  </si>
  <si>
    <t>30201</t>
  </si>
  <si>
    <t>办公费</t>
  </si>
  <si>
    <t>533123221100000348787</t>
  </si>
  <si>
    <t>公用经费安排的公务接待费</t>
  </si>
  <si>
    <t>30217</t>
  </si>
  <si>
    <t>30207</t>
  </si>
  <si>
    <t>邮电费</t>
  </si>
  <si>
    <t>533123221100000348786</t>
  </si>
  <si>
    <t>公用经费安排的因公出国（境）费</t>
  </si>
  <si>
    <t>30212</t>
  </si>
  <si>
    <t>因公出国（境）费用</t>
  </si>
  <si>
    <t>533123231100001151348</t>
  </si>
  <si>
    <t>公用经费安排的公车购置及运维费</t>
  </si>
  <si>
    <t>30231</t>
  </si>
  <si>
    <t>公务用车运行维护费</t>
  </si>
  <si>
    <t>533123221100000359341</t>
  </si>
  <si>
    <t>公用经费安排的工会经费</t>
  </si>
  <si>
    <t>30228</t>
  </si>
  <si>
    <t>工会经费</t>
  </si>
  <si>
    <t>533123231100001151326</t>
  </si>
  <si>
    <t>公用经费安排的生活补助</t>
  </si>
  <si>
    <t>30305</t>
  </si>
  <si>
    <t>生活补助</t>
  </si>
  <si>
    <t>533123210000000003020</t>
  </si>
  <si>
    <t>退休公用经费</t>
  </si>
  <si>
    <t>533123221100000359320</t>
  </si>
  <si>
    <t>533123210000000003018</t>
  </si>
  <si>
    <t>公务交通补贴</t>
  </si>
  <si>
    <t>30239</t>
  </si>
  <si>
    <t>其他交通费用</t>
  </si>
  <si>
    <t>533123231100001151341</t>
  </si>
  <si>
    <t>离退休干部党组织书记工作补贴</t>
  </si>
  <si>
    <t>533123231100001535156</t>
  </si>
  <si>
    <t>离退休干部党组织副书记、委员工作补贴</t>
  </si>
  <si>
    <t>533123210000000003017</t>
  </si>
  <si>
    <t>机关事业单位职工遗属生活补助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</si>
  <si>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</si>
  <si>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</si>
  <si>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</si>
  <si>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</si>
  <si>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</si>
  <si>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</si>
  <si>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档案馆档案日常维护经费</t>
  </si>
  <si>
    <t>专项业务类</t>
  </si>
  <si>
    <t>533123210000000002605</t>
  </si>
  <si>
    <t>档案馆档案数字化工作经费</t>
  </si>
  <si>
    <t>533123210000000002623</t>
  </si>
  <si>
    <t>机关事业单位党组织工作经费</t>
  </si>
  <si>
    <t>533123241100002285258</t>
  </si>
  <si>
    <t>离退休干部党组织工作经费</t>
  </si>
  <si>
    <t>533123231100001117468</t>
  </si>
  <si>
    <t>县委办督查室及重点项目督查经费</t>
  </si>
  <si>
    <t>533123210000000002665</t>
  </si>
  <si>
    <t>县委办统筹协调经费</t>
  </si>
  <si>
    <t>533123210000000002660</t>
  </si>
  <si>
    <t>县委国安办（涉缅）工作经费</t>
  </si>
  <si>
    <t>533123251100003769643</t>
  </si>
  <si>
    <t>30216</t>
  </si>
  <si>
    <t>培训费</t>
  </si>
  <si>
    <t>县委机要和保密局业务专项经费</t>
  </si>
  <si>
    <t>533123251100003769514</t>
  </si>
  <si>
    <t>县委机要和保密局应急密码通信能力提升项目经费</t>
  </si>
  <si>
    <t>533123251100003769595</t>
  </si>
  <si>
    <t>县委十三届十次、十一次全体会议会议经费</t>
  </si>
  <si>
    <t>533123251100003769623</t>
  </si>
  <si>
    <t>30215</t>
  </si>
  <si>
    <t>会议费</t>
  </si>
  <si>
    <t>盈江县电子政务内网横向接入管理平台经费</t>
  </si>
  <si>
    <t>533123251100003769590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</si>
  <si>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</si>
  <si>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</si>
  <si>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</si>
  <si>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</si>
  <si>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</si>
  <si>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</si>
  <si>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</si>
  <si>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</si>
  <si>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</si>
  <si>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</si>
  <si>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</si>
  <si>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</si>
  <si>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根据云机密电〔2024〕111号文件要求，于2025年实施
云南省委机要密码部门应急密码通信能力提升项目，密码设备经
费由省级财政解决，通用设备装备经费3.46万元由各县（市、
区）自筹解决。</t>
  </si>
  <si>
    <t>产出指标</t>
  </si>
  <si>
    <t>数量指标</t>
  </si>
  <si>
    <t>密码设备购置</t>
  </si>
  <si>
    <t>&gt;=</t>
  </si>
  <si>
    <t>1.00</t>
  </si>
  <si>
    <t>套</t>
  </si>
  <si>
    <t>定量指标</t>
  </si>
  <si>
    <t>反映密码设备购置数量</t>
  </si>
  <si>
    <t>质量指标</t>
  </si>
  <si>
    <t>通信能力提升保障</t>
  </si>
  <si>
    <t>=</t>
  </si>
  <si>
    <t>有效保障</t>
  </si>
  <si>
    <t>年</t>
  </si>
  <si>
    <t>反映经费对通信能力提升保障情况</t>
  </si>
  <si>
    <t>效益指标</t>
  </si>
  <si>
    <t>社会效益</t>
  </si>
  <si>
    <t>干部政治觉悟和职业素养</t>
  </si>
  <si>
    <t>显著提高</t>
  </si>
  <si>
    <t>提高干部政治觉悟和职业素养</t>
  </si>
  <si>
    <t>满意度指标</t>
  </si>
  <si>
    <t>服务对象满意度</t>
  </si>
  <si>
    <t>受益人满意度</t>
  </si>
  <si>
    <t>92</t>
  </si>
  <si>
    <t>%</t>
  </si>
  <si>
    <t>按照省州统一部署，2025年需要建设完成电子政务内网横向接
入管理平台，根据《云南省电子政务内网管理办法（试行）》（云
厅字〔2016〕38号）文件精神和有关规定，电子政务内网建设
和运维经费由各县（市、区）列入同级年度财政预算，并严格按
照批准的内容和预算执行，经费用于电子政务内网规划、建设、
使用、管理、运维等工作。</t>
  </si>
  <si>
    <t>电子政务内网建设次数</t>
  </si>
  <si>
    <t>反映电子政务内网建设次数</t>
  </si>
  <si>
    <t>信息化密码工作运转保障</t>
  </si>
  <si>
    <t>定性指标</t>
  </si>
  <si>
    <t>反映经费对信息化密码工作运转保障情况</t>
  </si>
  <si>
    <t>为确保县委重大决策部署的贯彻落实，结合年度工作计划，保重点，保运转，为县委各项工作目标任务的顺利开展提供有力保障，促进盈江经济社会向前发展。</t>
  </si>
  <si>
    <t>出差人次</t>
  </si>
  <si>
    <t>800</t>
  </si>
  <si>
    <t>人次</t>
  </si>
  <si>
    <t>反映计划出差人次</t>
  </si>
  <si>
    <t>购买打印纸</t>
  </si>
  <si>
    <t>200</t>
  </si>
  <si>
    <t>件</t>
  </si>
  <si>
    <t>反映计划购买打印纸数量</t>
  </si>
  <si>
    <t>购买碳粉数量</t>
  </si>
  <si>
    <t>40</t>
  </si>
  <si>
    <t>桶</t>
  </si>
  <si>
    <t>反映计划购买碳粉数量</t>
  </si>
  <si>
    <t>部门运转保障</t>
  </si>
  <si>
    <t>反映经费对部门运作的保障情况</t>
  </si>
  <si>
    <t>时效指标</t>
  </si>
  <si>
    <t>工作完成的及时率</t>
  </si>
  <si>
    <t>90</t>
  </si>
  <si>
    <t>完成的及时性</t>
  </si>
  <si>
    <t>政治觉悟和思想素质</t>
  </si>
  <si>
    <t>提高干部政治觉悟和思想素质</t>
  </si>
  <si>
    <t>干部满意度</t>
  </si>
  <si>
    <t>95</t>
  </si>
  <si>
    <t>研究建立基层党建工作投入保障机制，逐年增加基层党建经费投入，严格落实各领域基层党组织工作经费保障，各级各部门要认真落实“机关事业单位党组织工作经费按每名党员不低于200元标准列入年度经费预算”，不断加大党建工作经费投入保障力度。</t>
  </si>
  <si>
    <t>购买党务书刊</t>
  </si>
  <si>
    <t>份</t>
  </si>
  <si>
    <t>反映购买党务书刊数量</t>
  </si>
  <si>
    <t>开展党员活动次数</t>
  </si>
  <si>
    <t>次</t>
  </si>
  <si>
    <t>反映党员活动次数</t>
  </si>
  <si>
    <t>党务工作完成率</t>
  </si>
  <si>
    <t>反映党务工作完成率</t>
  </si>
  <si>
    <t>工作完成及时性</t>
  </si>
  <si>
    <t>完成的及时性。</t>
  </si>
  <si>
    <t>政治觉悟和思想道德素质</t>
  </si>
  <si>
    <t>提高党员政治觉悟和思想道德素质</t>
  </si>
  <si>
    <t>党员干部满意度</t>
  </si>
  <si>
    <t>盈江县密码通信主渠道基础设施和内网机房于2015年和2018年相继建成并投入使用，两项项目总投资150余万元，由于建成使用时间较长，需对设施设备进行维护、更新</t>
  </si>
  <si>
    <t>对设备更新维护次数</t>
  </si>
  <si>
    <t>反映设备更新维护次数</t>
  </si>
  <si>
    <t>政令畅通运转保障</t>
  </si>
  <si>
    <t>反映经费对政令畅通运转保障情况</t>
  </si>
  <si>
    <t>93</t>
  </si>
  <si>
    <t>用于保障国安办、涉缅办工作开支</t>
  </si>
  <si>
    <t>购买碳粉</t>
  </si>
  <si>
    <t>反映购买碳粉数量</t>
  </si>
  <si>
    <t>国安涉缅办工作完成率</t>
  </si>
  <si>
    <t>国安涉缅办工作完成情况</t>
  </si>
  <si>
    <t>干部政治觉悟和思想道德素质</t>
  </si>
  <si>
    <t>提高干部政治觉悟和思想道德素质</t>
  </si>
  <si>
    <t>反映受益人满意度</t>
  </si>
  <si>
    <t>该项目经费用于保障离退休干部党组织活动开支，建立健全离退休干部党组织工作经费保障机制。</t>
  </si>
  <si>
    <t>开展离退休干部党组织活动次数</t>
  </si>
  <si>
    <t>关心关爱离退休干部党组织成效</t>
  </si>
  <si>
    <t>用于保障县委十三届全委第十次、十一次（扩大）会议所有开支，通过会议，统一思想、统一部署，凝心聚力，促进盈江经济社会发展。</t>
  </si>
  <si>
    <t>全委（扩大）会议召开次数</t>
  </si>
  <si>
    <t>每年度开展2次县委全体扩大会议。</t>
  </si>
  <si>
    <t>会议筹备及会务工作完成率</t>
  </si>
  <si>
    <t>会议筹备及会务工作的完成情况</t>
  </si>
  <si>
    <t>提高会议的质量和水平</t>
  </si>
  <si>
    <t>不断提高会议的质量和水平</t>
  </si>
  <si>
    <t>参会人员满意度</t>
  </si>
  <si>
    <t>反映参会人员的满意度情况</t>
  </si>
  <si>
    <t>为确保县国家综合档案馆基本建成数字档案馆，实现县国家综合档案馆和党政机关档案室传统载体档案数字化，实现馆藏档案数字化利用以及远程利用，推进档案信息资源共享，保证档案数字化工作正常有序开展。</t>
  </si>
  <si>
    <t>扫描专门档案、文书档案数量</t>
  </si>
  <si>
    <t>50000</t>
  </si>
  <si>
    <t>卷</t>
  </si>
  <si>
    <t>反映扫描专门档案、文书档案数量</t>
  </si>
  <si>
    <t>档案数字化工作保障</t>
  </si>
  <si>
    <t>有序保障</t>
  </si>
  <si>
    <t>反映档案数字化工作保障情况</t>
  </si>
  <si>
    <t>档案数字化建设完成情况</t>
  </si>
  <si>
    <t>80</t>
  </si>
  <si>
    <t>干部的职业素养</t>
  </si>
  <si>
    <t>提高干部的职业素养</t>
  </si>
  <si>
    <t>通过组织实施督查工作，一是使各部门各乡镇能及时完成县委下达的各项工作任务；二是上级安排下达的各项工作任务在我县的顺利实施及完成。推动盈江经济社会的发展。</t>
  </si>
  <si>
    <t>100</t>
  </si>
  <si>
    <t>10</t>
  </si>
  <si>
    <t>反应购买碳粉数量</t>
  </si>
  <si>
    <t>督查工作完成率</t>
  </si>
  <si>
    <t>反映督查工作的完成情况</t>
  </si>
  <si>
    <t>完成的及时率</t>
  </si>
  <si>
    <t>确保档案完整和安全并尽可能地延长档案物理寿命，加强对档案工作的支持保障力度，建立完善档案事业投入机制。</t>
  </si>
  <si>
    <t>档案数量</t>
  </si>
  <si>
    <t>60000</t>
  </si>
  <si>
    <t>档案馆部门运作保障</t>
  </si>
  <si>
    <t>反映经费对档案馆部门运转的保障情况</t>
  </si>
  <si>
    <t>提高档案保护质量</t>
  </si>
  <si>
    <t>反映档案保护情况</t>
  </si>
  <si>
    <t>预算06表</t>
  </si>
  <si>
    <t>2025年部门政府性基金预算支出预算表</t>
  </si>
  <si>
    <t>政府性基金预算支出</t>
  </si>
  <si>
    <t>合  计</t>
  </si>
  <si>
    <t>中国共产党盈江县委员会办公室2025年无政府性基金预算支出预算，故公开空表。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</si>
  <si>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</si>
  <si>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</si>
  <si>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</si>
  <si>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</si>
  <si>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</si>
  <si>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</si>
  <si>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</si>
  <si>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</si>
  <si>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</si>
  <si>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</si>
  <si>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</si>
  <si>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</si>
  <si>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公务用车维修费</t>
  </si>
  <si>
    <t>车辆维修和保养服务</t>
  </si>
  <si>
    <t>元</t>
  </si>
  <si>
    <t>复印纸</t>
  </si>
  <si>
    <t>公车保险</t>
  </si>
  <si>
    <t>机动车保险服务</t>
  </si>
  <si>
    <t>汽油</t>
  </si>
  <si>
    <t>公车维修费</t>
  </si>
  <si>
    <t>汽油费</t>
  </si>
  <si>
    <t>预算08表</t>
  </si>
  <si>
    <t>2025年部门政府购买服务预算表</t>
  </si>
  <si>
    <t>政府购买服务项目</t>
  </si>
  <si>
    <t>政府购买服务目录</t>
  </si>
  <si>
    <t>中国共产党盈江县委员会办公室2025年无政府购买服务预算，故公开空表。</t>
  </si>
  <si>
    <t>预算09-1表</t>
  </si>
  <si>
    <t>2025年县对下转移支付预算表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</si>
  <si>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</si>
  <si>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</si>
  <si>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</si>
  <si>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</si>
  <si>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</si>
  <si>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</si>
  <si>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</si>
  <si>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</si>
  <si>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</si>
  <si>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</si>
  <si>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</si>
  <si>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支那乡政府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</si>
  <si>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</si>
  <si>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</si>
  <si>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</si>
  <si>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</si>
  <si>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</si>
  <si>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</si>
  <si>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 xml:space="preserve">  农场社区管理委员会</t>
  </si>
  <si>
    <t>中国共产党盈江县委员会办公室2025年无县对下转移支付预算，故公开空表。</t>
  </si>
  <si>
    <t>预算09-2表</t>
  </si>
  <si>
    <t>2025年县对下转移支付绩效目标表</t>
  </si>
  <si>
    <t>中国共产党盈江县委员会办公室2025年无县对下转移支付绩效目标预算，故公开空表。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</si>
  <si>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</si>
  <si>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</si>
  <si>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</si>
  <si>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</si>
  <si>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</si>
  <si>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</si>
  <si>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</si>
  <si>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</si>
  <si>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</si>
  <si>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</si>
  <si>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</si>
  <si>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中国共产党盈江县委员会办公室2025年无新增资产配置预算，故公开空表。</t>
  </si>
  <si>
    <t>预算11表</t>
  </si>
  <si>
    <t>2025年上级转移支付补助项目支出预算表</t>
  </si>
  <si>
    <t>上级补助</t>
  </si>
  <si>
    <t>中国共产党盈江县委员会办公室2025年无上级转移支付补助项目支出预算，故公开空表。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</si>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</sst>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yyyy/mm/dd\ hh:mm:ss"/>
    <numFmt numFmtId="178" formatCode="yyyy/mm/dd"/>
    <numFmt numFmtId="179" formatCode="#,##0;\-#,##0;;@"/>
    <numFmt numFmtId="180" formatCode="hh:mm:ss"/>
  </numFmts>
  <fonts count="45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6" fillId="0" borderId="7">
      <alignment horizontal="right" vertical="center"/>
    </xf>
    <xf numFmtId="0" fontId="26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6" fillId="0" borderId="7">
      <alignment horizontal="right" vertical="center"/>
    </xf>
    <xf numFmtId="0" fontId="31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11" borderId="19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40" fillId="12" borderId="20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10" fontId="6" fillId="0" borderId="7">
      <alignment horizontal="right" vertical="center"/>
    </xf>
    <xf numFmtId="0" fontId="26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6" fontId="6" fillId="0" borderId="7">
      <alignment horizontal="right" vertical="center"/>
    </xf>
    <xf numFmtId="49" fontId="6" fillId="0" borderId="7">
      <alignment horizontal="left" vertical="center" wrapText="1"/>
    </xf>
    <xf numFmtId="176" fontId="6" fillId="0" borderId="7">
      <alignment horizontal="right" vertical="center"/>
    </xf>
    <xf numFmtId="180" fontId="6" fillId="0" borderId="7">
      <alignment horizontal="right" vertical="center"/>
    </xf>
    <xf numFmtId="179" fontId="6" fillId="0" borderId="7">
      <alignment horizontal="right" vertical="center"/>
    </xf>
    <xf numFmtId="0" fontId="6" fillId="0" borderId="0">
      <alignment vertical="top"/>
      <protection locked="0"/>
    </xf>
  </cellStyleXfs>
  <cellXfs count="192">
    <xf numFmtId="0" fontId="0" fillId="0" borderId="0" xfId="0" applyFont="1" applyBorder="1"/>
    <xf numFmtId="0" fontId="1" fillId="0" borderId="0" xfId="0" applyFont="1" applyFill="1" applyBorder="1" applyAlignment="1">
      <alignment vertical="top"/>
    </xf>
    <xf numFmtId="0" fontId="0" fillId="0" borderId="0" xfId="0" applyFont="1" applyBorder="1" applyAlignment="1">
      <alignment horizontal="center" vertical="center"/>
    </xf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6" fontId="6" fillId="0" borderId="7" xfId="54" applyProtection="1">
      <alignment horizontal="right" vertical="center"/>
      <protection locked="0"/>
    </xf>
    <xf numFmtId="0" fontId="2" fillId="0" borderId="7" xfId="0" applyFont="1" applyFill="1" applyBorder="1" applyAlignment="1"/>
    <xf numFmtId="49" fontId="6" fillId="0" borderId="7" xfId="53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8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49" fontId="6" fillId="0" borderId="0" xfId="53" applyNumberFormat="1" applyFont="1" applyBorder="1">
      <alignment horizontal="left" vertical="center" wrapText="1"/>
    </xf>
    <xf numFmtId="49" fontId="6" fillId="0" borderId="0" xfId="53" applyNumberFormat="1" applyFont="1" applyBorder="1" applyAlignment="1">
      <alignment horizontal="right" vertical="center" wrapText="1"/>
    </xf>
    <xf numFmtId="49" fontId="10" fillId="0" borderId="0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179" fontId="6" fillId="0" borderId="7" xfId="56" applyNumberFormat="1" applyFont="1" applyBorder="1">
      <alignment horizontal="right" vertical="center"/>
    </xf>
    <xf numFmtId="176" fontId="6" fillId="0" borderId="7" xfId="54" applyNumberFormat="1" applyFont="1" applyBorder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0" fontId="15" fillId="0" borderId="9" xfId="57" applyFont="1" applyFill="1" applyBorder="1" applyAlignment="1" applyProtection="1">
      <alignment wrapText="1"/>
    </xf>
    <xf numFmtId="0" fontId="5" fillId="0" borderId="7" xfId="0" applyFont="1" applyBorder="1" applyAlignment="1">
      <alignment horizontal="center" vertical="center"/>
    </xf>
    <xf numFmtId="176" fontId="8" fillId="0" borderId="7" xfId="54" applyNumberFormat="1" applyFont="1" applyBorder="1">
      <alignment horizontal="right" vertical="center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 wrapText="1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6" fontId="4" fillId="0" borderId="7" xfId="54" applyFont="1">
      <alignment horizontal="right" vertical="center"/>
    </xf>
    <xf numFmtId="0" fontId="2" fillId="0" borderId="0" xfId="0" applyFont="1" applyBorder="1" applyAlignment="1">
      <alignment vertical="top"/>
    </xf>
    <xf numFmtId="0" fontId="18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20" fillId="0" borderId="7" xfId="0" applyNumberFormat="1" applyFont="1" applyFill="1" applyBorder="1" applyAlignment="1">
      <alignment vertical="center"/>
    </xf>
    <xf numFmtId="4" fontId="20" fillId="0" borderId="2" xfId="0" applyNumberFormat="1" applyFont="1" applyFill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21" fillId="0" borderId="7" xfId="53" applyFont="1">
      <alignment horizontal="left" vertical="center" wrapText="1"/>
    </xf>
    <xf numFmtId="176" fontId="21" fillId="0" borderId="7" xfId="54" applyFont="1">
      <alignment horizontal="right" vertical="center"/>
    </xf>
    <xf numFmtId="49" fontId="21" fillId="0" borderId="7" xfId="53" applyFont="1" applyAlignment="1">
      <alignment horizontal="left" vertical="center" wrapText="1" indent="1"/>
    </xf>
    <xf numFmtId="49" fontId="21" fillId="0" borderId="7" xfId="53" applyFont="1" applyAlignment="1">
      <alignment horizontal="left" vertical="center" wrapText="1" indent="2"/>
    </xf>
    <xf numFmtId="49" fontId="21" fillId="0" borderId="7" xfId="53" applyFont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 applyProtection="1">
      <alignment vertical="center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4" fontId="24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24" fillId="0" borderId="7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4" fillId="0" borderId="7" xfId="0" applyFont="1" applyFill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>
      <alignment horizontal="right" vertical="center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top"/>
    </xf>
    <xf numFmtId="49" fontId="8" fillId="0" borderId="7" xfId="53" applyNumberFormat="1" applyFont="1" applyBorder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176" fontId="24" fillId="0" borderId="7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24" fillId="0" borderId="6" xfId="0" applyFont="1" applyBorder="1" applyAlignment="1" applyProtection="1">
      <alignment horizontal="center" vertical="center"/>
      <protection locked="0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pane ySplit="1" topLeftCell="A2" activePane="bottomLeft" state="frozen"/>
      <selection/>
      <selection pane="bottomLeft" activeCell="A25" sqref="A25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2"/>
      <c r="B1" s="2"/>
      <c r="C1" s="2"/>
      <c r="D1" s="2"/>
    </row>
    <row r="2" ht="12" customHeight="1" spans="4:4">
      <c r="D2" s="108" t="s">
        <v>0</v>
      </c>
    </row>
    <row r="3" ht="36" customHeight="1" spans="1:4">
      <c r="A3" s="50" t="s">
        <v>1</v>
      </c>
      <c r="B3" s="182"/>
      <c r="C3" s="182"/>
      <c r="D3" s="182"/>
    </row>
    <row r="4" ht="21" customHeight="1" spans="1:4">
      <c r="A4" s="98" t="s">
        <v>2</v>
      </c>
      <c r="B4" s="142"/>
      <c r="C4" s="142"/>
      <c r="D4" s="107" t="s">
        <v>3</v>
      </c>
    </row>
    <row r="5" ht="19.5" customHeight="1" spans="1:4">
      <c r="A5" s="12" t="s">
        <v>4</v>
      </c>
      <c r="B5" s="14"/>
      <c r="C5" s="12" t="s">
        <v>5</v>
      </c>
      <c r="D5" s="14"/>
    </row>
    <row r="6" ht="19.5" customHeight="1" spans="1:4">
      <c r="A6" s="17" t="s">
        <v>6</v>
      </c>
      <c r="B6" s="17" t="s">
        <v>7</v>
      </c>
      <c r="C6" s="17" t="s">
        <v>8</v>
      </c>
      <c r="D6" s="17" t="s">
        <v>7</v>
      </c>
    </row>
    <row r="7" ht="19.5" customHeight="1" spans="1:4">
      <c r="A7" s="20"/>
      <c r="B7" s="20"/>
      <c r="C7" s="20"/>
      <c r="D7" s="20"/>
    </row>
    <row r="8" ht="25.4" customHeight="1" spans="1:4">
      <c r="A8" s="149" t="s">
        <v>9</v>
      </c>
      <c r="B8" s="119">
        <v>11037777.05</v>
      </c>
      <c r="C8" s="115" t="str">
        <f>"一"&amp;"、"&amp;"一般公共服务支出"</f>
        <v>一、一般公共服务支出</v>
      </c>
      <c r="D8" s="119">
        <v>8816680.24</v>
      </c>
    </row>
    <row r="9" ht="25.4" customHeight="1" spans="1:4">
      <c r="A9" s="149" t="s">
        <v>10</v>
      </c>
      <c r="B9" s="171"/>
      <c r="C9" s="115" t="str">
        <f>"二"&amp;"、"&amp;"社会保障和就业支出"</f>
        <v>二、社会保障和就业支出</v>
      </c>
      <c r="D9" s="119">
        <v>1164595.17</v>
      </c>
    </row>
    <row r="10" ht="25.4" customHeight="1" spans="1:4">
      <c r="A10" s="149" t="s">
        <v>11</v>
      </c>
      <c r="B10" s="171"/>
      <c r="C10" s="115" t="str">
        <f>"三"&amp;"、"&amp;"卫生健康支出"</f>
        <v>三、卫生健康支出</v>
      </c>
      <c r="D10" s="119">
        <v>475033.64</v>
      </c>
    </row>
    <row r="11" ht="25.4" customHeight="1" spans="1:4">
      <c r="A11" s="149" t="s">
        <v>12</v>
      </c>
      <c r="B11" s="97"/>
      <c r="C11" s="115" t="str">
        <f>"四"&amp;"、"&amp;"住房保障支出"</f>
        <v>四、住房保障支出</v>
      </c>
      <c r="D11" s="119">
        <v>581468</v>
      </c>
    </row>
    <row r="12" ht="25.4" customHeight="1" spans="1:4">
      <c r="A12" s="149" t="s">
        <v>13</v>
      </c>
      <c r="B12" s="171"/>
      <c r="C12" s="183"/>
      <c r="D12" s="171"/>
    </row>
    <row r="13" ht="25.4" customHeight="1" spans="1:4">
      <c r="A13" s="149" t="s">
        <v>14</v>
      </c>
      <c r="B13" s="97"/>
      <c r="C13" s="183"/>
      <c r="D13" s="171"/>
    </row>
    <row r="14" ht="25.4" customHeight="1" spans="1:4">
      <c r="A14" s="149" t="s">
        <v>15</v>
      </c>
      <c r="B14" s="97"/>
      <c r="C14" s="183"/>
      <c r="D14" s="171"/>
    </row>
    <row r="15" ht="25.4" customHeight="1" spans="1:4">
      <c r="A15" s="149" t="s">
        <v>16</v>
      </c>
      <c r="B15" s="97"/>
      <c r="C15" s="183"/>
      <c r="D15" s="171"/>
    </row>
    <row r="16" ht="25.4" customHeight="1" spans="1:4">
      <c r="A16" s="184" t="s">
        <v>17</v>
      </c>
      <c r="B16" s="97"/>
      <c r="C16" s="183"/>
      <c r="D16" s="171"/>
    </row>
    <row r="17" ht="25.4" customHeight="1" spans="1:4">
      <c r="A17" s="184" t="s">
        <v>18</v>
      </c>
      <c r="B17" s="171"/>
      <c r="C17" s="183"/>
      <c r="D17" s="171"/>
    </row>
    <row r="18" ht="25.4" customHeight="1" spans="1:4">
      <c r="A18" s="185" t="s">
        <v>19</v>
      </c>
      <c r="B18" s="119">
        <v>11037777.05</v>
      </c>
      <c r="C18" s="150" t="s">
        <v>20</v>
      </c>
      <c r="D18" s="119">
        <v>11037777.05</v>
      </c>
    </row>
    <row r="19" ht="25.4" customHeight="1" spans="1:4">
      <c r="A19" s="186" t="s">
        <v>21</v>
      </c>
      <c r="B19" s="148"/>
      <c r="C19" s="187" t="s">
        <v>22</v>
      </c>
      <c r="D19" s="188"/>
    </row>
    <row r="20" ht="25.4" customHeight="1" spans="1:4">
      <c r="A20" s="189" t="s">
        <v>23</v>
      </c>
      <c r="B20" s="171"/>
      <c r="C20" s="190" t="s">
        <v>23</v>
      </c>
      <c r="D20" s="97"/>
    </row>
    <row r="21" ht="25.4" customHeight="1" spans="1:4">
      <c r="A21" s="189" t="s">
        <v>24</v>
      </c>
      <c r="B21" s="171"/>
      <c r="C21" s="190" t="s">
        <v>25</v>
      </c>
      <c r="D21" s="97"/>
    </row>
    <row r="22" ht="25.4" customHeight="1" spans="1:4">
      <c r="A22" s="191" t="s">
        <v>26</v>
      </c>
      <c r="B22" s="119">
        <v>11037777.05</v>
      </c>
      <c r="C22" s="150" t="s">
        <v>27</v>
      </c>
      <c r="D22" s="119">
        <v>11037777.05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2"/>
      <c r="B1" s="2"/>
      <c r="C1" s="2"/>
      <c r="D1" s="2"/>
      <c r="E1" s="2"/>
      <c r="F1" s="2"/>
    </row>
    <row r="2" ht="15.75" customHeight="1" spans="6:6">
      <c r="F2" s="60" t="s">
        <v>395</v>
      </c>
    </row>
    <row r="3" ht="28.5" customHeight="1" spans="1:6">
      <c r="A3" s="30" t="s">
        <v>396</v>
      </c>
      <c r="B3" s="30"/>
      <c r="C3" s="30"/>
      <c r="D3" s="30"/>
      <c r="E3" s="30"/>
      <c r="F3" s="30"/>
    </row>
    <row r="4" ht="15" customHeight="1" spans="1:6">
      <c r="A4" s="6" t="str">
        <f>"单位名称："&amp;"中国共产党盈江县委员会办公室"</f>
        <v>单位名称：中国共产党盈江县委员会办公室</v>
      </c>
      <c r="B4" s="7"/>
      <c r="C4" s="7"/>
      <c r="D4" s="7"/>
      <c r="E4" s="63"/>
      <c r="F4" s="109" t="s">
        <v>3</v>
      </c>
    </row>
    <row r="5" ht="18.75" customHeight="1" spans="1:6">
      <c r="A5" s="11" t="s">
        <v>145</v>
      </c>
      <c r="B5" s="11" t="s">
        <v>50</v>
      </c>
      <c r="C5" s="11" t="s">
        <v>51</v>
      </c>
      <c r="D5" s="17" t="s">
        <v>397</v>
      </c>
      <c r="E5" s="68"/>
      <c r="F5" s="68"/>
    </row>
    <row r="6" ht="30" customHeight="1" spans="1:6">
      <c r="A6" s="20"/>
      <c r="B6" s="20"/>
      <c r="C6" s="20"/>
      <c r="D6" s="17" t="s">
        <v>32</v>
      </c>
      <c r="E6" s="68" t="s">
        <v>59</v>
      </c>
      <c r="F6" s="68" t="s">
        <v>60</v>
      </c>
    </row>
    <row r="7" ht="16.5" customHeight="1" spans="1:6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</row>
    <row r="8" ht="20.25" customHeight="1" spans="1:6">
      <c r="A8" s="34"/>
      <c r="B8" s="34"/>
      <c r="C8" s="34"/>
      <c r="D8" s="69"/>
      <c r="E8" s="69"/>
      <c r="F8" s="69"/>
    </row>
    <row r="9" ht="17.25" customHeight="1" spans="1:6">
      <c r="A9" s="110" t="s">
        <v>398</v>
      </c>
      <c r="B9" s="111"/>
      <c r="C9" s="111" t="s">
        <v>398</v>
      </c>
      <c r="D9" s="69"/>
      <c r="E9" s="69"/>
      <c r="F9" s="69"/>
    </row>
    <row r="10" customHeight="1" spans="1:1">
      <c r="A10" t="s">
        <v>399</v>
      </c>
    </row>
  </sheetData>
  <mergeCells count="7">
    <mergeCell ref="A3:F3"/>
    <mergeCell ref="A4:D4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6"/>
  <sheetViews>
    <sheetView showZeros="0" workbookViewId="0">
      <pane ySplit="1" topLeftCell="A9" activePane="bottomLeft" state="frozen"/>
      <selection/>
      <selection pane="bottomLeft" activeCell="A4" sqref="A4:F4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3.5" customHeight="1" spans="15:17">
      <c r="O2" s="59"/>
      <c r="P2" s="59"/>
      <c r="Q2" s="107" t="s">
        <v>400</v>
      </c>
    </row>
    <row r="3" ht="27.75" customHeight="1" spans="1:17">
      <c r="A3" s="61" t="s">
        <v>401</v>
      </c>
      <c r="B3" s="30"/>
      <c r="C3" s="30"/>
      <c r="D3" s="30"/>
      <c r="E3" s="30"/>
      <c r="F3" s="30"/>
      <c r="G3" s="30"/>
      <c r="H3" s="30"/>
      <c r="I3" s="30"/>
      <c r="J3" s="30"/>
      <c r="K3" s="51"/>
      <c r="L3" s="30"/>
      <c r="M3" s="30"/>
      <c r="N3" s="30"/>
      <c r="O3" s="51"/>
      <c r="P3" s="51"/>
      <c r="Q3" s="30"/>
    </row>
    <row r="4" ht="18.75" customHeight="1" spans="1:17">
      <c r="A4" s="98" t="s">
        <v>2</v>
      </c>
      <c r="B4" s="8"/>
      <c r="C4" s="8"/>
      <c r="D4" s="8"/>
      <c r="E4" s="8"/>
      <c r="F4" s="8"/>
      <c r="G4" s="8"/>
      <c r="H4" s="8"/>
      <c r="I4" s="8"/>
      <c r="J4" s="8"/>
      <c r="O4" s="70"/>
      <c r="P4" s="70"/>
      <c r="Q4" s="108" t="s">
        <v>136</v>
      </c>
    </row>
    <row r="5" ht="15.75" customHeight="1" spans="1:17">
      <c r="A5" s="11" t="s">
        <v>402</v>
      </c>
      <c r="B5" s="74" t="s">
        <v>403</v>
      </c>
      <c r="C5" s="74" t="s">
        <v>404</v>
      </c>
      <c r="D5" s="74" t="s">
        <v>405</v>
      </c>
      <c r="E5" s="74" t="s">
        <v>406</v>
      </c>
      <c r="F5" s="74" t="s">
        <v>407</v>
      </c>
      <c r="G5" s="75" t="s">
        <v>152</v>
      </c>
      <c r="H5" s="75"/>
      <c r="I5" s="75"/>
      <c r="J5" s="75"/>
      <c r="K5" s="76"/>
      <c r="L5" s="75"/>
      <c r="M5" s="75"/>
      <c r="N5" s="75"/>
      <c r="O5" s="91"/>
      <c r="P5" s="76"/>
      <c r="Q5" s="92"/>
    </row>
    <row r="6" ht="17.25" customHeight="1" spans="1:17">
      <c r="A6" s="16"/>
      <c r="B6" s="77"/>
      <c r="C6" s="77"/>
      <c r="D6" s="77"/>
      <c r="E6" s="77"/>
      <c r="F6" s="77"/>
      <c r="G6" s="77" t="s">
        <v>32</v>
      </c>
      <c r="H6" s="77" t="s">
        <v>35</v>
      </c>
      <c r="I6" s="77" t="s">
        <v>408</v>
      </c>
      <c r="J6" s="77" t="s">
        <v>409</v>
      </c>
      <c r="K6" s="78" t="s">
        <v>410</v>
      </c>
      <c r="L6" s="93" t="s">
        <v>411</v>
      </c>
      <c r="M6" s="93"/>
      <c r="N6" s="93"/>
      <c r="O6" s="94"/>
      <c r="P6" s="95"/>
      <c r="Q6" s="79"/>
    </row>
    <row r="7" ht="54" customHeight="1" spans="1:17">
      <c r="A7" s="19"/>
      <c r="B7" s="79"/>
      <c r="C7" s="79"/>
      <c r="D7" s="79"/>
      <c r="E7" s="79"/>
      <c r="F7" s="79"/>
      <c r="G7" s="79"/>
      <c r="H7" s="79" t="s">
        <v>34</v>
      </c>
      <c r="I7" s="79"/>
      <c r="J7" s="79"/>
      <c r="K7" s="80"/>
      <c r="L7" s="79" t="s">
        <v>34</v>
      </c>
      <c r="M7" s="79" t="s">
        <v>45</v>
      </c>
      <c r="N7" s="79" t="s">
        <v>159</v>
      </c>
      <c r="O7" s="96" t="s">
        <v>41</v>
      </c>
      <c r="P7" s="80" t="s">
        <v>42</v>
      </c>
      <c r="Q7" s="79" t="s">
        <v>43</v>
      </c>
    </row>
    <row r="8" ht="15" customHeight="1" spans="1:17">
      <c r="A8" s="20">
        <v>1</v>
      </c>
      <c r="B8" s="99">
        <v>2</v>
      </c>
      <c r="C8" s="99">
        <v>3</v>
      </c>
      <c r="D8" s="99">
        <v>4</v>
      </c>
      <c r="E8" s="99">
        <v>5</v>
      </c>
      <c r="F8" s="99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0">
        <v>12</v>
      </c>
      <c r="M8" s="100">
        <v>13</v>
      </c>
      <c r="N8" s="100">
        <v>14</v>
      </c>
      <c r="O8" s="100">
        <v>15</v>
      </c>
      <c r="P8" s="100">
        <v>16</v>
      </c>
      <c r="Q8" s="100">
        <v>17</v>
      </c>
    </row>
    <row r="9" s="1" customFormat="1" ht="52.5" customHeight="1" spans="1:17">
      <c r="A9" s="101" t="s">
        <v>47</v>
      </c>
      <c r="B9" s="102"/>
      <c r="C9" s="102"/>
      <c r="D9" s="103"/>
      <c r="E9" s="104"/>
      <c r="F9" s="24"/>
      <c r="G9" s="24">
        <v>217000</v>
      </c>
      <c r="H9" s="24">
        <v>217000</v>
      </c>
      <c r="I9" s="24"/>
      <c r="J9" s="24"/>
      <c r="K9" s="24"/>
      <c r="L9" s="24"/>
      <c r="M9" s="24"/>
      <c r="N9" s="24"/>
      <c r="O9" s="24"/>
      <c r="P9" s="24"/>
      <c r="Q9" s="24"/>
    </row>
    <row r="10" s="1" customFormat="1" ht="52.5" customHeight="1" spans="1:17">
      <c r="A10" s="101" t="str">
        <f t="shared" ref="A10:A13" si="0">"     "&amp;"县委办统筹协调经费"</f>
        <v>     县委办统筹协调经费</v>
      </c>
      <c r="B10" s="102" t="s">
        <v>412</v>
      </c>
      <c r="C10" s="102" t="s">
        <v>413</v>
      </c>
      <c r="D10" s="103" t="s">
        <v>414</v>
      </c>
      <c r="E10" s="104">
        <v>1</v>
      </c>
      <c r="F10" s="24"/>
      <c r="G10" s="24">
        <v>25000</v>
      </c>
      <c r="H10" s="24">
        <v>25000</v>
      </c>
      <c r="I10" s="24"/>
      <c r="J10" s="24"/>
      <c r="K10" s="24"/>
      <c r="L10" s="24"/>
      <c r="M10" s="24"/>
      <c r="N10" s="24"/>
      <c r="O10" s="24"/>
      <c r="P10" s="24"/>
      <c r="Q10" s="24"/>
    </row>
    <row r="11" s="1" customFormat="1" ht="52.5" customHeight="1" spans="1:17">
      <c r="A11" s="101" t="str">
        <f t="shared" si="0"/>
        <v>     县委办统筹协调经费</v>
      </c>
      <c r="B11" s="102" t="s">
        <v>415</v>
      </c>
      <c r="C11" s="102" t="s">
        <v>415</v>
      </c>
      <c r="D11" s="103" t="s">
        <v>414</v>
      </c>
      <c r="E11" s="104">
        <v>200</v>
      </c>
      <c r="F11" s="24"/>
      <c r="G11" s="24">
        <v>37000</v>
      </c>
      <c r="H11" s="24">
        <v>37000</v>
      </c>
      <c r="I11" s="24"/>
      <c r="J11" s="24"/>
      <c r="K11" s="24"/>
      <c r="L11" s="24"/>
      <c r="M11" s="24"/>
      <c r="N11" s="24"/>
      <c r="O11" s="24"/>
      <c r="P11" s="24"/>
      <c r="Q11" s="24"/>
    </row>
    <row r="12" s="1" customFormat="1" ht="52.5" customHeight="1" spans="1:17">
      <c r="A12" s="101" t="str">
        <f t="shared" si="0"/>
        <v>     县委办统筹协调经费</v>
      </c>
      <c r="B12" s="102" t="s">
        <v>416</v>
      </c>
      <c r="C12" s="102" t="s">
        <v>417</v>
      </c>
      <c r="D12" s="103" t="s">
        <v>414</v>
      </c>
      <c r="E12" s="104">
        <v>1</v>
      </c>
      <c r="F12" s="24"/>
      <c r="G12" s="24">
        <v>15000</v>
      </c>
      <c r="H12" s="24">
        <v>15000</v>
      </c>
      <c r="I12" s="24"/>
      <c r="J12" s="24"/>
      <c r="K12" s="24"/>
      <c r="L12" s="24"/>
      <c r="M12" s="24"/>
      <c r="N12" s="24"/>
      <c r="O12" s="24"/>
      <c r="P12" s="24"/>
      <c r="Q12" s="24"/>
    </row>
    <row r="13" s="1" customFormat="1" ht="52.5" customHeight="1" spans="1:17">
      <c r="A13" s="101" t="str">
        <f t="shared" si="0"/>
        <v>     县委办统筹协调经费</v>
      </c>
      <c r="B13" s="102" t="s">
        <v>418</v>
      </c>
      <c r="C13" s="102" t="s">
        <v>418</v>
      </c>
      <c r="D13" s="103" t="s">
        <v>414</v>
      </c>
      <c r="E13" s="104">
        <v>1</v>
      </c>
      <c r="F13" s="24"/>
      <c r="G13" s="24">
        <v>60000</v>
      </c>
      <c r="H13" s="24">
        <v>60000</v>
      </c>
      <c r="I13" s="24"/>
      <c r="J13" s="24"/>
      <c r="K13" s="24"/>
      <c r="L13" s="24"/>
      <c r="M13" s="24"/>
      <c r="N13" s="24"/>
      <c r="O13" s="24"/>
      <c r="P13" s="24"/>
      <c r="Q13" s="24"/>
    </row>
    <row r="14" s="1" customFormat="1" ht="52.5" customHeight="1" spans="1:17">
      <c r="A14" s="101" t="str">
        <f>"     "&amp;"公用经费安排的公车购置及运维费"</f>
        <v>     公用经费安排的公车购置及运维费</v>
      </c>
      <c r="B14" s="102" t="s">
        <v>419</v>
      </c>
      <c r="C14" s="102" t="s">
        <v>413</v>
      </c>
      <c r="D14" s="103" t="s">
        <v>414</v>
      </c>
      <c r="E14" s="104">
        <v>1</v>
      </c>
      <c r="F14" s="24"/>
      <c r="G14" s="24">
        <v>20000</v>
      </c>
      <c r="H14" s="24">
        <v>20000</v>
      </c>
      <c r="I14" s="24"/>
      <c r="J14" s="24"/>
      <c r="K14" s="24"/>
      <c r="L14" s="24"/>
      <c r="M14" s="24"/>
      <c r="N14" s="24"/>
      <c r="O14" s="24"/>
      <c r="P14" s="24"/>
      <c r="Q14" s="24"/>
    </row>
    <row r="15" s="1" customFormat="1" ht="52.5" customHeight="1" spans="1:17">
      <c r="A15" s="101" t="str">
        <f>"     "&amp;"公用经费安排的公车购置及运维费"</f>
        <v>     公用经费安排的公车购置及运维费</v>
      </c>
      <c r="B15" s="102" t="s">
        <v>420</v>
      </c>
      <c r="C15" s="102" t="s">
        <v>418</v>
      </c>
      <c r="D15" s="103" t="s">
        <v>414</v>
      </c>
      <c r="E15" s="104">
        <v>1</v>
      </c>
      <c r="F15" s="24"/>
      <c r="G15" s="24">
        <v>60000</v>
      </c>
      <c r="H15" s="24">
        <v>60000</v>
      </c>
      <c r="I15" s="24"/>
      <c r="J15" s="24"/>
      <c r="K15" s="24"/>
      <c r="L15" s="24"/>
      <c r="M15" s="24"/>
      <c r="N15" s="24"/>
      <c r="O15" s="24"/>
      <c r="P15" s="24"/>
      <c r="Q15" s="24"/>
    </row>
    <row r="16" s="1" customFormat="1" ht="30" customHeight="1" spans="1:17">
      <c r="A16" s="105" t="s">
        <v>398</v>
      </c>
      <c r="B16" s="106"/>
      <c r="C16" s="106"/>
      <c r="D16" s="106"/>
      <c r="E16" s="104"/>
      <c r="F16" s="24"/>
      <c r="G16" s="24">
        <v>217000</v>
      </c>
      <c r="H16" s="24">
        <v>217000</v>
      </c>
      <c r="I16" s="24"/>
      <c r="J16" s="24"/>
      <c r="K16" s="24"/>
      <c r="L16" s="24"/>
      <c r="M16" s="24"/>
      <c r="N16" s="24"/>
      <c r="O16" s="24"/>
      <c r="P16" s="24"/>
      <c r="Q16" s="24"/>
    </row>
  </sheetData>
  <mergeCells count="16">
    <mergeCell ref="A3:Q3"/>
    <mergeCell ref="A4:F4"/>
    <mergeCell ref="G5:Q5"/>
    <mergeCell ref="L6:Q6"/>
    <mergeCell ref="A16:E16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3.5" customHeight="1" spans="1:14">
      <c r="A2" s="65"/>
      <c r="B2" s="65"/>
      <c r="C2" s="65"/>
      <c r="D2" s="65"/>
      <c r="E2" s="65"/>
      <c r="F2" s="65"/>
      <c r="G2" s="65"/>
      <c r="H2" s="71"/>
      <c r="I2" s="65"/>
      <c r="J2" s="65"/>
      <c r="K2" s="65"/>
      <c r="L2" s="59"/>
      <c r="M2" s="87"/>
      <c r="N2" s="88" t="s">
        <v>421</v>
      </c>
    </row>
    <row r="3" ht="27.75" customHeight="1" spans="1:14">
      <c r="A3" s="61" t="s">
        <v>422</v>
      </c>
      <c r="B3" s="72"/>
      <c r="C3" s="72"/>
      <c r="D3" s="72"/>
      <c r="E3" s="72"/>
      <c r="F3" s="72"/>
      <c r="G3" s="72"/>
      <c r="H3" s="73"/>
      <c r="I3" s="72"/>
      <c r="J3" s="72"/>
      <c r="K3" s="72"/>
      <c r="L3" s="51"/>
      <c r="M3" s="73"/>
      <c r="N3" s="72"/>
    </row>
    <row r="4" ht="18.75" customHeight="1" spans="1:14">
      <c r="A4" s="62" t="s">
        <v>2</v>
      </c>
      <c r="B4" s="63"/>
      <c r="C4" s="63"/>
      <c r="D4" s="63"/>
      <c r="E4" s="63"/>
      <c r="F4" s="63"/>
      <c r="G4" s="63"/>
      <c r="H4" s="71"/>
      <c r="I4" s="65"/>
      <c r="J4" s="65"/>
      <c r="K4" s="65"/>
      <c r="L4" s="70"/>
      <c r="M4" s="89"/>
      <c r="N4" s="90" t="s">
        <v>136</v>
      </c>
    </row>
    <row r="5" ht="15.75" customHeight="1" spans="1:14">
      <c r="A5" s="11" t="s">
        <v>402</v>
      </c>
      <c r="B5" s="74" t="s">
        <v>423</v>
      </c>
      <c r="C5" s="74" t="s">
        <v>424</v>
      </c>
      <c r="D5" s="75" t="s">
        <v>152</v>
      </c>
      <c r="E5" s="75"/>
      <c r="F5" s="75"/>
      <c r="G5" s="75"/>
      <c r="H5" s="76"/>
      <c r="I5" s="75"/>
      <c r="J5" s="75"/>
      <c r="K5" s="75"/>
      <c r="L5" s="91"/>
      <c r="M5" s="76"/>
      <c r="N5" s="92"/>
    </row>
    <row r="6" ht="17.25" customHeight="1" spans="1:14">
      <c r="A6" s="16"/>
      <c r="B6" s="77"/>
      <c r="C6" s="77"/>
      <c r="D6" s="77" t="s">
        <v>32</v>
      </c>
      <c r="E6" s="77" t="s">
        <v>35</v>
      </c>
      <c r="F6" s="77" t="s">
        <v>408</v>
      </c>
      <c r="G6" s="77" t="s">
        <v>409</v>
      </c>
      <c r="H6" s="78" t="s">
        <v>410</v>
      </c>
      <c r="I6" s="93" t="s">
        <v>411</v>
      </c>
      <c r="J6" s="93"/>
      <c r="K6" s="93"/>
      <c r="L6" s="94"/>
      <c r="M6" s="95"/>
      <c r="N6" s="79"/>
    </row>
    <row r="7" ht="54" customHeight="1" spans="1:14">
      <c r="A7" s="19"/>
      <c r="B7" s="79"/>
      <c r="C7" s="79"/>
      <c r="D7" s="79"/>
      <c r="E7" s="79"/>
      <c r="F7" s="79"/>
      <c r="G7" s="79"/>
      <c r="H7" s="80"/>
      <c r="I7" s="79" t="s">
        <v>34</v>
      </c>
      <c r="J7" s="79" t="s">
        <v>45</v>
      </c>
      <c r="K7" s="79" t="s">
        <v>159</v>
      </c>
      <c r="L7" s="96" t="s">
        <v>41</v>
      </c>
      <c r="M7" s="80" t="s">
        <v>42</v>
      </c>
      <c r="N7" s="79" t="s">
        <v>43</v>
      </c>
    </row>
    <row r="8" ht="15" customHeight="1" spans="1:14">
      <c r="A8" s="19">
        <v>1</v>
      </c>
      <c r="B8" s="79">
        <v>2</v>
      </c>
      <c r="C8" s="79">
        <v>3</v>
      </c>
      <c r="D8" s="80">
        <v>4</v>
      </c>
      <c r="E8" s="80">
        <v>5</v>
      </c>
      <c r="F8" s="80">
        <v>6</v>
      </c>
      <c r="G8" s="80">
        <v>7</v>
      </c>
      <c r="H8" s="80">
        <v>8</v>
      </c>
      <c r="I8" s="80">
        <v>9</v>
      </c>
      <c r="J8" s="80">
        <v>10</v>
      </c>
      <c r="K8" s="80">
        <v>11</v>
      </c>
      <c r="L8" s="80">
        <v>12</v>
      </c>
      <c r="M8" s="80">
        <v>13</v>
      </c>
      <c r="N8" s="80">
        <v>14</v>
      </c>
    </row>
    <row r="9" ht="21" customHeight="1" spans="1:14">
      <c r="A9" s="81"/>
      <c r="B9" s="82"/>
      <c r="C9" s="82"/>
      <c r="D9" s="83"/>
      <c r="E9" s="83"/>
      <c r="F9" s="83"/>
      <c r="G9" s="83"/>
      <c r="H9" s="83"/>
      <c r="I9" s="83"/>
      <c r="J9" s="83"/>
      <c r="K9" s="83"/>
      <c r="L9" s="97"/>
      <c r="M9" s="83"/>
      <c r="N9" s="83"/>
    </row>
    <row r="10" ht="21" customHeight="1" spans="1:14">
      <c r="A10" s="81"/>
      <c r="B10" s="82"/>
      <c r="C10" s="82"/>
      <c r="D10" s="83"/>
      <c r="E10" s="83"/>
      <c r="F10" s="83"/>
      <c r="G10" s="83"/>
      <c r="H10" s="83"/>
      <c r="I10" s="83"/>
      <c r="J10" s="83"/>
      <c r="K10" s="83"/>
      <c r="L10" s="97"/>
      <c r="M10" s="83"/>
      <c r="N10" s="83"/>
    </row>
    <row r="11" ht="21" customHeight="1" spans="1:14">
      <c r="A11" s="84" t="s">
        <v>398</v>
      </c>
      <c r="B11" s="85"/>
      <c r="C11" s="86"/>
      <c r="D11" s="83"/>
      <c r="E11" s="83"/>
      <c r="F11" s="83"/>
      <c r="G11" s="83"/>
      <c r="H11" s="83"/>
      <c r="I11" s="83"/>
      <c r="J11" s="83"/>
      <c r="K11" s="83"/>
      <c r="L11" s="97"/>
      <c r="M11" s="83"/>
      <c r="N11" s="83"/>
    </row>
    <row r="12" customHeight="1" spans="1:1">
      <c r="A12" t="s">
        <v>425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U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/>
  <cols>
    <col min="1" max="1" width="21" customWidth="1"/>
    <col min="2" max="2" width="12.4416666666667" customWidth="1"/>
    <col min="3" max="4" width="17.175" customWidth="1"/>
    <col min="5" max="5" width="15" customWidth="1"/>
    <col min="6" max="15" width="17.175" customWidth="1"/>
    <col min="16" max="20" width="17.025" customWidth="1"/>
  </cols>
  <sheetData>
    <row r="1" customHeight="1" spans="1:2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3.5" customHeight="1" spans="4:21">
      <c r="D2" s="60"/>
      <c r="U2" s="59" t="s">
        <v>426</v>
      </c>
    </row>
    <row r="3" ht="27.75" customHeight="1" spans="1:20">
      <c r="A3" s="61" t="s">
        <v>427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ht="18" customHeight="1" spans="1:21">
      <c r="A4" s="62" t="s">
        <v>2</v>
      </c>
      <c r="B4" s="63"/>
      <c r="C4" s="63"/>
      <c r="D4" s="64"/>
      <c r="E4" s="65"/>
      <c r="F4" s="65"/>
      <c r="G4" s="65"/>
      <c r="H4" s="65"/>
      <c r="I4" s="65"/>
      <c r="U4" s="70" t="s">
        <v>136</v>
      </c>
    </row>
    <row r="5" ht="19.5" customHeight="1" spans="1:20">
      <c r="A5" s="17" t="s">
        <v>428</v>
      </c>
      <c r="B5" s="12" t="s">
        <v>152</v>
      </c>
      <c r="C5" s="13"/>
      <c r="D5" s="13"/>
      <c r="E5" s="12" t="s">
        <v>429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40.5" customHeight="1" spans="1:20">
      <c r="A6" s="20"/>
      <c r="B6" s="33" t="s">
        <v>32</v>
      </c>
      <c r="C6" s="11" t="s">
        <v>35</v>
      </c>
      <c r="D6" s="66" t="s">
        <v>430</v>
      </c>
      <c r="E6" s="67" t="s">
        <v>431</v>
      </c>
      <c r="F6" s="67" t="s">
        <v>432</v>
      </c>
      <c r="G6" s="67" t="s">
        <v>433</v>
      </c>
      <c r="H6" s="67" t="s">
        <v>434</v>
      </c>
      <c r="I6" s="67" t="s">
        <v>435</v>
      </c>
      <c r="J6" s="67" t="s">
        <v>436</v>
      </c>
      <c r="K6" s="67" t="s">
        <v>437</v>
      </c>
      <c r="L6" s="67" t="s">
        <v>438</v>
      </c>
      <c r="M6" s="67" t="s">
        <v>439</v>
      </c>
      <c r="N6" s="67" t="s">
        <v>440</v>
      </c>
      <c r="O6" s="67" t="s">
        <v>441</v>
      </c>
      <c r="P6" s="67" t="s">
        <v>442</v>
      </c>
      <c r="Q6" s="67" t="s">
        <v>443</v>
      </c>
      <c r="R6" s="67" t="s">
        <v>444</v>
      </c>
      <c r="S6" s="67" t="s">
        <v>445</v>
      </c>
      <c r="T6" s="67" t="s">
        <v>446</v>
      </c>
    </row>
    <row r="7" ht="19.5" customHeight="1" spans="1:20">
      <c r="A7" s="68">
        <v>1</v>
      </c>
      <c r="B7" s="68">
        <v>2</v>
      </c>
      <c r="C7" s="68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  <c r="M7" s="12">
        <v>13</v>
      </c>
      <c r="N7" s="12">
        <v>14</v>
      </c>
      <c r="O7" s="12">
        <v>15</v>
      </c>
      <c r="P7" s="12">
        <v>16</v>
      </c>
      <c r="Q7" s="12">
        <v>17</v>
      </c>
      <c r="R7" s="12">
        <v>18</v>
      </c>
      <c r="S7" s="12">
        <v>19</v>
      </c>
      <c r="T7" s="12">
        <v>20</v>
      </c>
    </row>
    <row r="8" ht="28.4" customHeight="1" spans="1:20">
      <c r="A8" s="34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9.9" customHeight="1" spans="1:20">
      <c r="A9" s="34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customHeight="1" spans="1:1">
      <c r="A10" t="s">
        <v>447</v>
      </c>
    </row>
  </sheetData>
  <mergeCells count="5">
    <mergeCell ref="A3:T3"/>
    <mergeCell ref="A4:I4"/>
    <mergeCell ref="B5:D5"/>
    <mergeCell ref="E5:T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customHeight="1" spans="10:10">
      <c r="J2" s="59" t="s">
        <v>448</v>
      </c>
    </row>
    <row r="3" ht="28.5" customHeight="1" spans="1:10">
      <c r="A3" s="50" t="s">
        <v>449</v>
      </c>
      <c r="B3" s="30"/>
      <c r="C3" s="30"/>
      <c r="D3" s="30"/>
      <c r="E3" s="30"/>
      <c r="F3" s="51"/>
      <c r="G3" s="30"/>
      <c r="H3" s="51"/>
      <c r="I3" s="51"/>
      <c r="J3" s="30"/>
    </row>
    <row r="4" ht="17.25" customHeight="1" spans="1:1">
      <c r="A4" s="31" t="s">
        <v>2</v>
      </c>
    </row>
    <row r="5" ht="44.25" customHeight="1" spans="1:10">
      <c r="A5" s="52" t="s">
        <v>265</v>
      </c>
      <c r="B5" s="52" t="s">
        <v>266</v>
      </c>
      <c r="C5" s="52" t="s">
        <v>267</v>
      </c>
      <c r="D5" s="52" t="s">
        <v>268</v>
      </c>
      <c r="E5" s="52" t="s">
        <v>269</v>
      </c>
      <c r="F5" s="53" t="s">
        <v>270</v>
      </c>
      <c r="G5" s="52" t="s">
        <v>271</v>
      </c>
      <c r="H5" s="53" t="s">
        <v>272</v>
      </c>
      <c r="I5" s="53" t="s">
        <v>273</v>
      </c>
      <c r="J5" s="52" t="s">
        <v>274</v>
      </c>
    </row>
    <row r="6" ht="14.25" customHeight="1" spans="1:10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3">
        <v>6</v>
      </c>
      <c r="G6" s="52">
        <v>7</v>
      </c>
      <c r="H6" s="53">
        <v>8</v>
      </c>
      <c r="I6" s="53">
        <v>9</v>
      </c>
      <c r="J6" s="52">
        <v>10</v>
      </c>
    </row>
    <row r="7" ht="42" customHeight="1" spans="1:10">
      <c r="A7" s="54"/>
      <c r="B7" s="55"/>
      <c r="C7" s="55"/>
      <c r="D7" s="55"/>
      <c r="E7" s="56"/>
      <c r="F7" s="57"/>
      <c r="G7" s="56"/>
      <c r="H7" s="57"/>
      <c r="I7" s="57"/>
      <c r="J7" s="56"/>
    </row>
    <row r="8" ht="42" customHeight="1" spans="1:10">
      <c r="A8" s="54"/>
      <c r="B8" s="58"/>
      <c r="C8" s="58"/>
      <c r="D8" s="58"/>
      <c r="E8" s="54"/>
      <c r="F8" s="58"/>
      <c r="G8" s="54"/>
      <c r="H8" s="58"/>
      <c r="I8" s="58"/>
      <c r="J8" s="54"/>
    </row>
    <row r="9" customHeight="1" spans="1:1">
      <c r="A9" t="s">
        <v>450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41"/>
      <c r="B1" s="41"/>
      <c r="C1" s="41"/>
      <c r="D1" s="41"/>
      <c r="E1" s="41"/>
      <c r="F1" s="41"/>
      <c r="G1" s="41"/>
      <c r="H1" s="41"/>
    </row>
    <row r="2" ht="18.75" customHeight="1" spans="1:8">
      <c r="A2" s="42"/>
      <c r="B2" s="42"/>
      <c r="C2" s="42"/>
      <c r="D2" s="42"/>
      <c r="E2" s="42"/>
      <c r="F2" s="42"/>
      <c r="G2" s="42"/>
      <c r="H2" s="43" t="s">
        <v>451</v>
      </c>
    </row>
    <row r="3" ht="30.65" customHeight="1" spans="1:8">
      <c r="A3" s="44" t="s">
        <v>452</v>
      </c>
      <c r="B3" s="44"/>
      <c r="C3" s="44"/>
      <c r="D3" s="44"/>
      <c r="E3" s="44"/>
      <c r="F3" s="44"/>
      <c r="G3" s="44"/>
      <c r="H3" s="44"/>
    </row>
    <row r="4" ht="18.75" customHeight="1" spans="1:8">
      <c r="A4" s="6" t="str">
        <f>"单位名称："&amp;"中国共产党盈江县委员会办公室"</f>
        <v>单位名称：中国共产党盈江县委员会办公室</v>
      </c>
      <c r="B4" s="7"/>
      <c r="C4" s="7"/>
      <c r="D4" s="7"/>
      <c r="E4" s="42"/>
      <c r="F4" s="42"/>
      <c r="G4" s="42"/>
      <c r="H4" s="42"/>
    </row>
    <row r="5" ht="18.75" customHeight="1" spans="1:8">
      <c r="A5" s="45" t="s">
        <v>145</v>
      </c>
      <c r="B5" s="45" t="s">
        <v>453</v>
      </c>
      <c r="C5" s="45" t="s">
        <v>454</v>
      </c>
      <c r="D5" s="45" t="s">
        <v>455</v>
      </c>
      <c r="E5" s="45" t="s">
        <v>456</v>
      </c>
      <c r="F5" s="45" t="s">
        <v>457</v>
      </c>
      <c r="G5" s="45"/>
      <c r="H5" s="45"/>
    </row>
    <row r="6" ht="18.75" customHeight="1" spans="1:8">
      <c r="A6" s="45"/>
      <c r="B6" s="45"/>
      <c r="C6" s="45"/>
      <c r="D6" s="45"/>
      <c r="E6" s="45"/>
      <c r="F6" s="45" t="s">
        <v>406</v>
      </c>
      <c r="G6" s="45" t="s">
        <v>458</v>
      </c>
      <c r="H6" s="45" t="s">
        <v>459</v>
      </c>
    </row>
    <row r="7" ht="18.75" customHeight="1" spans="1:8">
      <c r="A7" s="46" t="s">
        <v>128</v>
      </c>
      <c r="B7" s="46" t="s">
        <v>129</v>
      </c>
      <c r="C7" s="46" t="s">
        <v>130</v>
      </c>
      <c r="D7" s="46" t="s">
        <v>131</v>
      </c>
      <c r="E7" s="46" t="s">
        <v>132</v>
      </c>
      <c r="F7" s="46" t="s">
        <v>133</v>
      </c>
      <c r="G7" s="46" t="s">
        <v>460</v>
      </c>
      <c r="H7" s="46" t="s">
        <v>461</v>
      </c>
    </row>
    <row r="8" ht="29.9" customHeight="1" spans="1:8">
      <c r="A8" s="47"/>
      <c r="B8" s="47"/>
      <c r="C8" s="47"/>
      <c r="D8" s="47"/>
      <c r="E8" s="45"/>
      <c r="F8" s="48"/>
      <c r="G8" s="49"/>
      <c r="H8" s="49"/>
    </row>
    <row r="9" ht="20.15" customHeight="1" spans="1:8">
      <c r="A9" s="45" t="s">
        <v>32</v>
      </c>
      <c r="B9" s="45"/>
      <c r="C9" s="45"/>
      <c r="D9" s="45"/>
      <c r="E9" s="45"/>
      <c r="F9" s="48"/>
      <c r="G9" s="49"/>
      <c r="H9" s="49"/>
    </row>
    <row r="10" customHeight="1" spans="1:1">
      <c r="A10" t="s">
        <v>462</v>
      </c>
    </row>
  </sheetData>
  <mergeCells count="9">
    <mergeCell ref="A3:H3"/>
    <mergeCell ref="A4:D4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C16" sqref="C16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13.5" customHeight="1" spans="4:11">
      <c r="D2" s="3"/>
      <c r="E2" s="3"/>
      <c r="F2" s="3"/>
      <c r="G2" s="3"/>
      <c r="K2" s="4" t="s">
        <v>463</v>
      </c>
    </row>
    <row r="3" ht="27.75" customHeight="1" spans="1:11">
      <c r="A3" s="30" t="s">
        <v>464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ht="13.5" customHeight="1" spans="1:11">
      <c r="A4" s="31" t="s">
        <v>2</v>
      </c>
      <c r="B4" s="32"/>
      <c r="C4" s="32"/>
      <c r="D4" s="32"/>
      <c r="E4" s="32"/>
      <c r="F4" s="32"/>
      <c r="G4" s="32"/>
      <c r="H4" s="8"/>
      <c r="I4" s="8"/>
      <c r="J4" s="8"/>
      <c r="K4" s="9" t="s">
        <v>136</v>
      </c>
    </row>
    <row r="5" ht="21.75" customHeight="1" spans="1:11">
      <c r="A5" s="10" t="s">
        <v>232</v>
      </c>
      <c r="B5" s="10" t="s">
        <v>147</v>
      </c>
      <c r="C5" s="10" t="s">
        <v>233</v>
      </c>
      <c r="D5" s="11" t="s">
        <v>148</v>
      </c>
      <c r="E5" s="11" t="s">
        <v>149</v>
      </c>
      <c r="F5" s="11" t="s">
        <v>150</v>
      </c>
      <c r="G5" s="11" t="s">
        <v>151</v>
      </c>
      <c r="H5" s="17" t="s">
        <v>32</v>
      </c>
      <c r="I5" s="12" t="s">
        <v>465</v>
      </c>
      <c r="J5" s="13"/>
      <c r="K5" s="14"/>
    </row>
    <row r="6" ht="21.75" customHeight="1" spans="1:11">
      <c r="A6" s="15"/>
      <c r="B6" s="15"/>
      <c r="C6" s="15"/>
      <c r="D6" s="16"/>
      <c r="E6" s="16"/>
      <c r="F6" s="16"/>
      <c r="G6" s="16"/>
      <c r="H6" s="33"/>
      <c r="I6" s="11" t="s">
        <v>35</v>
      </c>
      <c r="J6" s="11" t="s">
        <v>36</v>
      </c>
      <c r="K6" s="11" t="s">
        <v>37</v>
      </c>
    </row>
    <row r="7" ht="40.5" customHeight="1" spans="1:11">
      <c r="A7" s="18"/>
      <c r="B7" s="18"/>
      <c r="C7" s="18"/>
      <c r="D7" s="19"/>
      <c r="E7" s="19"/>
      <c r="F7" s="19"/>
      <c r="G7" s="19"/>
      <c r="H7" s="20"/>
      <c r="I7" s="19" t="s">
        <v>34</v>
      </c>
      <c r="J7" s="19"/>
      <c r="K7" s="19"/>
    </row>
    <row r="8" ht="15" customHeight="1" spans="1:11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40">
        <v>10</v>
      </c>
      <c r="K8" s="40">
        <v>11</v>
      </c>
    </row>
    <row r="9" ht="30.65" customHeight="1" spans="1:11">
      <c r="A9" s="34"/>
      <c r="B9" s="35"/>
      <c r="C9" s="34"/>
      <c r="D9" s="34"/>
      <c r="E9" s="34"/>
      <c r="F9" s="34"/>
      <c r="G9" s="34"/>
      <c r="H9" s="36"/>
      <c r="I9" s="36"/>
      <c r="J9" s="36"/>
      <c r="K9" s="36"/>
    </row>
    <row r="10" ht="30.65" customHeight="1" spans="1:11">
      <c r="A10" s="35"/>
      <c r="B10" s="35"/>
      <c r="C10" s="35"/>
      <c r="D10" s="35"/>
      <c r="E10" s="35"/>
      <c r="F10" s="35"/>
      <c r="G10" s="35"/>
      <c r="H10" s="36"/>
      <c r="I10" s="36"/>
      <c r="J10" s="36"/>
      <c r="K10" s="36"/>
    </row>
    <row r="11" ht="18.75" customHeight="1" spans="1:11">
      <c r="A11" s="37" t="s">
        <v>398</v>
      </c>
      <c r="B11" s="38"/>
      <c r="C11" s="38"/>
      <c r="D11" s="38"/>
      <c r="E11" s="38"/>
      <c r="F11" s="38"/>
      <c r="G11" s="39"/>
      <c r="H11" s="36"/>
      <c r="I11" s="36"/>
      <c r="J11" s="36"/>
      <c r="K11" s="36"/>
    </row>
    <row r="12" customHeight="1" spans="1:1">
      <c r="A12" t="s">
        <v>466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1"/>
  <sheetViews>
    <sheetView showZeros="0" workbookViewId="0">
      <pane ySplit="1" topLeftCell="A2" activePane="bottomLeft" state="frozen"/>
      <selection/>
      <selection pane="bottomLeft" activeCell="A4" sqref="A4:D4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3.5" customHeight="1" spans="4:7">
      <c r="D2" s="3"/>
      <c r="G2" s="4" t="s">
        <v>467</v>
      </c>
    </row>
    <row r="3" ht="27.75" customHeight="1" spans="1:7">
      <c r="A3" s="5" t="s">
        <v>468</v>
      </c>
      <c r="B3" s="5"/>
      <c r="C3" s="5"/>
      <c r="D3" s="5"/>
      <c r="E3" s="5"/>
      <c r="F3" s="5"/>
      <c r="G3" s="5"/>
    </row>
    <row r="4" ht="13.5" customHeight="1" spans="1:7">
      <c r="A4" s="6" t="str">
        <f>"单位名称："&amp;"中国共产党盈江县委员会办公室"</f>
        <v>单位名称：中国共产党盈江县委员会办公室</v>
      </c>
      <c r="B4" s="7"/>
      <c r="C4" s="7"/>
      <c r="D4" s="7"/>
      <c r="E4" s="8"/>
      <c r="F4" s="8"/>
      <c r="G4" s="9" t="s">
        <v>136</v>
      </c>
    </row>
    <row r="5" ht="21.75" customHeight="1" spans="1:7">
      <c r="A5" s="10" t="s">
        <v>233</v>
      </c>
      <c r="B5" s="10" t="s">
        <v>232</v>
      </c>
      <c r="C5" s="10" t="s">
        <v>147</v>
      </c>
      <c r="D5" s="11" t="s">
        <v>469</v>
      </c>
      <c r="E5" s="12" t="s">
        <v>35</v>
      </c>
      <c r="F5" s="13"/>
      <c r="G5" s="14"/>
    </row>
    <row r="6" ht="21.75" customHeight="1" spans="1:7">
      <c r="A6" s="15"/>
      <c r="B6" s="15"/>
      <c r="C6" s="15"/>
      <c r="D6" s="16"/>
      <c r="E6" s="17" t="s">
        <v>470</v>
      </c>
      <c r="F6" s="11" t="s">
        <v>471</v>
      </c>
      <c r="G6" s="11" t="s">
        <v>472</v>
      </c>
    </row>
    <row r="7" ht="40.5" customHeight="1" spans="1:7">
      <c r="A7" s="18"/>
      <c r="B7" s="18"/>
      <c r="C7" s="18"/>
      <c r="D7" s="19"/>
      <c r="E7" s="20"/>
      <c r="F7" s="19" t="s">
        <v>34</v>
      </c>
      <c r="G7" s="19"/>
    </row>
    <row r="8" ht="15" customHeight="1" spans="1:7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</row>
    <row r="9" s="1" customFormat="1" ht="52.5" customHeight="1" spans="1:7">
      <c r="A9" s="22" t="s">
        <v>47</v>
      </c>
      <c r="B9" s="23"/>
      <c r="C9" s="23"/>
      <c r="D9" s="23"/>
      <c r="E9" s="24">
        <v>2025400</v>
      </c>
      <c r="F9" s="24"/>
      <c r="G9" s="24"/>
    </row>
    <row r="10" s="1" customFormat="1" ht="52.5" customHeight="1" spans="1:7">
      <c r="A10" s="25"/>
      <c r="B10" s="23" t="s">
        <v>473</v>
      </c>
      <c r="C10" s="23" t="s">
        <v>236</v>
      </c>
      <c r="D10" s="23" t="s">
        <v>474</v>
      </c>
      <c r="E10" s="24">
        <v>150000</v>
      </c>
      <c r="F10" s="24"/>
      <c r="G10" s="24"/>
    </row>
    <row r="11" s="1" customFormat="1" ht="52.5" customHeight="1" spans="1:7">
      <c r="A11" s="26"/>
      <c r="B11" s="23" t="s">
        <v>473</v>
      </c>
      <c r="C11" s="23" t="s">
        <v>239</v>
      </c>
      <c r="D11" s="23" t="s">
        <v>474</v>
      </c>
      <c r="E11" s="24">
        <v>200000</v>
      </c>
      <c r="F11" s="24"/>
      <c r="G11" s="24"/>
    </row>
    <row r="12" s="1" customFormat="1" ht="52.5" customHeight="1" spans="1:7">
      <c r="A12" s="26"/>
      <c r="B12" s="23" t="s">
        <v>473</v>
      </c>
      <c r="C12" s="23" t="s">
        <v>247</v>
      </c>
      <c r="D12" s="23" t="s">
        <v>474</v>
      </c>
      <c r="E12" s="24">
        <v>500000</v>
      </c>
      <c r="F12" s="24"/>
      <c r="G12" s="24"/>
    </row>
    <row r="13" s="1" customFormat="1" ht="52.5" customHeight="1" spans="1:7">
      <c r="A13" s="26"/>
      <c r="B13" s="23" t="s">
        <v>473</v>
      </c>
      <c r="C13" s="23" t="s">
        <v>245</v>
      </c>
      <c r="D13" s="23" t="s">
        <v>474</v>
      </c>
      <c r="E13" s="24">
        <v>100000</v>
      </c>
      <c r="F13" s="24"/>
      <c r="G13" s="24"/>
    </row>
    <row r="14" s="1" customFormat="1" ht="52.5" customHeight="1" spans="1:7">
      <c r="A14" s="26"/>
      <c r="B14" s="23" t="s">
        <v>473</v>
      </c>
      <c r="C14" s="23" t="s">
        <v>243</v>
      </c>
      <c r="D14" s="23" t="s">
        <v>474</v>
      </c>
      <c r="E14" s="24">
        <v>3000</v>
      </c>
      <c r="F14" s="24"/>
      <c r="G14" s="24"/>
    </row>
    <row r="15" s="1" customFormat="1" ht="52.5" customHeight="1" spans="1:7">
      <c r="A15" s="26"/>
      <c r="B15" s="23" t="s">
        <v>473</v>
      </c>
      <c r="C15" s="23" t="s">
        <v>241</v>
      </c>
      <c r="D15" s="23" t="s">
        <v>474</v>
      </c>
      <c r="E15" s="24">
        <v>8000</v>
      </c>
      <c r="F15" s="24"/>
      <c r="G15" s="24"/>
    </row>
    <row r="16" s="1" customFormat="1" ht="52.5" customHeight="1" spans="1:7">
      <c r="A16" s="26"/>
      <c r="B16" s="23" t="s">
        <v>473</v>
      </c>
      <c r="C16" s="23" t="s">
        <v>253</v>
      </c>
      <c r="D16" s="23" t="s">
        <v>474</v>
      </c>
      <c r="E16" s="24">
        <v>20000</v>
      </c>
      <c r="F16" s="24"/>
      <c r="G16" s="24"/>
    </row>
    <row r="17" s="1" customFormat="1" ht="52.5" customHeight="1" spans="1:7">
      <c r="A17" s="26"/>
      <c r="B17" s="23" t="s">
        <v>473</v>
      </c>
      <c r="C17" s="23" t="s">
        <v>261</v>
      </c>
      <c r="D17" s="23" t="s">
        <v>474</v>
      </c>
      <c r="E17" s="24">
        <v>609800</v>
      </c>
      <c r="F17" s="24"/>
      <c r="G17" s="24"/>
    </row>
    <row r="18" s="1" customFormat="1" ht="52.5" customHeight="1" spans="1:7">
      <c r="A18" s="26"/>
      <c r="B18" s="23" t="s">
        <v>473</v>
      </c>
      <c r="C18" s="23" t="s">
        <v>255</v>
      </c>
      <c r="D18" s="23" t="s">
        <v>474</v>
      </c>
      <c r="E18" s="24">
        <v>34600</v>
      </c>
      <c r="F18" s="24"/>
      <c r="G18" s="24"/>
    </row>
    <row r="19" s="1" customFormat="1" ht="52.5" customHeight="1" spans="1:7">
      <c r="A19" s="26"/>
      <c r="B19" s="23" t="s">
        <v>473</v>
      </c>
      <c r="C19" s="23" t="s">
        <v>257</v>
      </c>
      <c r="D19" s="23" t="s">
        <v>474</v>
      </c>
      <c r="E19" s="24">
        <v>300000</v>
      </c>
      <c r="F19" s="24"/>
      <c r="G19" s="24"/>
    </row>
    <row r="20" s="1" customFormat="1" ht="52.5" customHeight="1" spans="1:7">
      <c r="A20" s="26"/>
      <c r="B20" s="23" t="s">
        <v>473</v>
      </c>
      <c r="C20" s="23" t="s">
        <v>249</v>
      </c>
      <c r="D20" s="23" t="s">
        <v>474</v>
      </c>
      <c r="E20" s="24">
        <v>100000</v>
      </c>
      <c r="F20" s="24"/>
      <c r="G20" s="24"/>
    </row>
    <row r="21" s="1" customFormat="1" ht="30" customHeight="1" spans="1:7">
      <c r="A21" s="27" t="s">
        <v>32</v>
      </c>
      <c r="B21" s="28"/>
      <c r="C21" s="28"/>
      <c r="D21" s="29"/>
      <c r="E21" s="24">
        <v>2025400</v>
      </c>
      <c r="F21" s="24"/>
      <c r="G21" s="24"/>
    </row>
  </sheetData>
  <mergeCells count="11">
    <mergeCell ref="A3:G3"/>
    <mergeCell ref="A4:D4"/>
    <mergeCell ref="E5:G5"/>
    <mergeCell ref="A21:D2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pane ySplit="1" topLeftCell="A2" activePane="bottomLeft" state="frozen"/>
      <selection/>
      <selection pane="bottomLeft" activeCell="A4" sqref="A4:D4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2" customHeight="1" spans="1:18">
      <c r="A2" s="36"/>
      <c r="J2" s="172"/>
      <c r="R2" s="4" t="s">
        <v>28</v>
      </c>
    </row>
    <row r="3" ht="36" customHeight="1" spans="1:19">
      <c r="A3" s="158" t="s">
        <v>29</v>
      </c>
      <c r="B3" s="30"/>
      <c r="C3" s="30"/>
      <c r="D3" s="30"/>
      <c r="E3" s="30"/>
      <c r="F3" s="30"/>
      <c r="G3" s="30"/>
      <c r="H3" s="30"/>
      <c r="I3" s="30"/>
      <c r="J3" s="51"/>
      <c r="K3" s="30"/>
      <c r="L3" s="30"/>
      <c r="M3" s="30"/>
      <c r="N3" s="30"/>
      <c r="O3" s="30"/>
      <c r="P3" s="30"/>
      <c r="Q3" s="30"/>
      <c r="R3" s="30"/>
      <c r="S3" s="30"/>
    </row>
    <row r="4" ht="20.25" customHeight="1" spans="1:19">
      <c r="A4" s="6" t="str">
        <f>"单位名称："&amp;"中国共产党盈江县委员会办公室"</f>
        <v>单位名称：中国共产党盈江县委员会办公室</v>
      </c>
      <c r="B4" s="7"/>
      <c r="C4" s="7"/>
      <c r="D4" s="7"/>
      <c r="E4" s="8"/>
      <c r="F4" s="8"/>
      <c r="G4" s="8"/>
      <c r="H4" s="8"/>
      <c r="I4" s="8"/>
      <c r="J4" s="173"/>
      <c r="K4" s="8"/>
      <c r="L4" s="8"/>
      <c r="M4" s="8"/>
      <c r="N4" s="9"/>
      <c r="O4" s="9"/>
      <c r="P4" s="9"/>
      <c r="Q4" s="9"/>
      <c r="R4" s="9" t="s">
        <v>3</v>
      </c>
      <c r="S4" s="9" t="s">
        <v>3</v>
      </c>
    </row>
    <row r="5" ht="18.75" customHeight="1" spans="1:19">
      <c r="A5" s="159" t="s">
        <v>30</v>
      </c>
      <c r="B5" s="160" t="s">
        <v>31</v>
      </c>
      <c r="C5" s="160" t="s">
        <v>32</v>
      </c>
      <c r="D5" s="161" t="s">
        <v>33</v>
      </c>
      <c r="E5" s="162"/>
      <c r="F5" s="162"/>
      <c r="G5" s="162"/>
      <c r="H5" s="162"/>
      <c r="I5" s="162"/>
      <c r="J5" s="174"/>
      <c r="K5" s="162"/>
      <c r="L5" s="162"/>
      <c r="M5" s="162"/>
      <c r="N5" s="175"/>
      <c r="O5" s="175" t="s">
        <v>21</v>
      </c>
      <c r="P5" s="175"/>
      <c r="Q5" s="175"/>
      <c r="R5" s="175"/>
      <c r="S5" s="175"/>
    </row>
    <row r="6" ht="18" customHeight="1" spans="1:19">
      <c r="A6" s="163"/>
      <c r="B6" s="164"/>
      <c r="C6" s="164"/>
      <c r="D6" s="164" t="s">
        <v>34</v>
      </c>
      <c r="E6" s="164" t="s">
        <v>35</v>
      </c>
      <c r="F6" s="164" t="s">
        <v>36</v>
      </c>
      <c r="G6" s="164" t="s">
        <v>37</v>
      </c>
      <c r="H6" s="164" t="s">
        <v>38</v>
      </c>
      <c r="I6" s="176" t="s">
        <v>39</v>
      </c>
      <c r="J6" s="177"/>
      <c r="K6" s="176" t="s">
        <v>40</v>
      </c>
      <c r="L6" s="176" t="s">
        <v>41</v>
      </c>
      <c r="M6" s="176" t="s">
        <v>42</v>
      </c>
      <c r="N6" s="178" t="s">
        <v>43</v>
      </c>
      <c r="O6" s="179" t="s">
        <v>34</v>
      </c>
      <c r="P6" s="179" t="s">
        <v>35</v>
      </c>
      <c r="Q6" s="179" t="s">
        <v>36</v>
      </c>
      <c r="R6" s="179" t="s">
        <v>37</v>
      </c>
      <c r="S6" s="179" t="s">
        <v>44</v>
      </c>
    </row>
    <row r="7" ht="29.25" customHeight="1" spans="1:19">
      <c r="A7" s="165"/>
      <c r="B7" s="166"/>
      <c r="C7" s="166"/>
      <c r="D7" s="166"/>
      <c r="E7" s="166"/>
      <c r="F7" s="166"/>
      <c r="G7" s="166"/>
      <c r="H7" s="166"/>
      <c r="I7" s="180" t="s">
        <v>34</v>
      </c>
      <c r="J7" s="180" t="s">
        <v>45</v>
      </c>
      <c r="K7" s="180" t="s">
        <v>40</v>
      </c>
      <c r="L7" s="180" t="s">
        <v>41</v>
      </c>
      <c r="M7" s="180" t="s">
        <v>42</v>
      </c>
      <c r="N7" s="180" t="s">
        <v>43</v>
      </c>
      <c r="O7" s="180"/>
      <c r="P7" s="180"/>
      <c r="Q7" s="180"/>
      <c r="R7" s="180"/>
      <c r="S7" s="180"/>
    </row>
    <row r="8" ht="16.5" customHeight="1" spans="1:19">
      <c r="A8" s="167">
        <v>1</v>
      </c>
      <c r="B8" s="21">
        <v>2</v>
      </c>
      <c r="C8" s="21">
        <v>3</v>
      </c>
      <c r="D8" s="21">
        <v>4</v>
      </c>
      <c r="E8" s="167">
        <v>5</v>
      </c>
      <c r="F8" s="21">
        <v>6</v>
      </c>
      <c r="G8" s="21">
        <v>7</v>
      </c>
      <c r="H8" s="167">
        <v>8</v>
      </c>
      <c r="I8" s="21">
        <v>9</v>
      </c>
      <c r="J8" s="40">
        <v>10</v>
      </c>
      <c r="K8" s="40">
        <v>11</v>
      </c>
      <c r="L8" s="181">
        <v>12</v>
      </c>
      <c r="M8" s="40">
        <v>13</v>
      </c>
      <c r="N8" s="40">
        <v>14</v>
      </c>
      <c r="O8" s="40">
        <v>15</v>
      </c>
      <c r="P8" s="40">
        <v>16</v>
      </c>
      <c r="Q8" s="40">
        <v>17</v>
      </c>
      <c r="R8" s="40">
        <v>18</v>
      </c>
      <c r="S8" s="40">
        <v>19</v>
      </c>
    </row>
    <row r="9" s="1" customFormat="1" ht="52.5" customHeight="1" spans="1:19">
      <c r="A9" s="168" t="s">
        <v>46</v>
      </c>
      <c r="B9" s="168" t="s">
        <v>47</v>
      </c>
      <c r="C9" s="24">
        <v>11037777.05</v>
      </c>
      <c r="D9" s="24">
        <v>11037777.05</v>
      </c>
      <c r="E9" s="24">
        <v>11037777.05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</row>
    <row r="10" ht="16.5" customHeight="1" spans="1:19">
      <c r="A10" s="169" t="s">
        <v>32</v>
      </c>
      <c r="B10" s="170"/>
      <c r="C10" s="171"/>
      <c r="D10" s="171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6"/>
  <sheetViews>
    <sheetView showZeros="0" workbookViewId="0">
      <pane ySplit="1" topLeftCell="A2" activePane="bottomLeft" state="frozen"/>
      <selection/>
      <selection pane="bottomLeft" activeCell="A4" sqref="A4:L4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.75" customHeight="1" spans="15:15">
      <c r="O2" s="60" t="s">
        <v>48</v>
      </c>
    </row>
    <row r="3" ht="28.5" customHeight="1" spans="1:15">
      <c r="A3" s="30" t="s">
        <v>49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ht="15" customHeight="1" spans="1:15">
      <c r="A4" s="151" t="s">
        <v>2</v>
      </c>
      <c r="B4" s="152"/>
      <c r="C4" s="63"/>
      <c r="D4" s="63"/>
      <c r="E4" s="63"/>
      <c r="F4" s="63"/>
      <c r="G4" s="8"/>
      <c r="H4" s="63"/>
      <c r="I4" s="63"/>
      <c r="J4" s="8"/>
      <c r="K4" s="63"/>
      <c r="L4" s="63"/>
      <c r="M4" s="8"/>
      <c r="N4" s="8"/>
      <c r="O4" s="109" t="s">
        <v>3</v>
      </c>
    </row>
    <row r="5" ht="18.75" customHeight="1" spans="1:15">
      <c r="A5" s="11" t="s">
        <v>50</v>
      </c>
      <c r="B5" s="11" t="s">
        <v>51</v>
      </c>
      <c r="C5" s="17" t="s">
        <v>32</v>
      </c>
      <c r="D5" s="68" t="s">
        <v>35</v>
      </c>
      <c r="E5" s="68"/>
      <c r="F5" s="68"/>
      <c r="G5" s="153" t="s">
        <v>36</v>
      </c>
      <c r="H5" s="11" t="s">
        <v>37</v>
      </c>
      <c r="I5" s="11" t="s">
        <v>52</v>
      </c>
      <c r="J5" s="12" t="s">
        <v>53</v>
      </c>
      <c r="K5" s="75" t="s">
        <v>54</v>
      </c>
      <c r="L5" s="75" t="s">
        <v>55</v>
      </c>
      <c r="M5" s="75" t="s">
        <v>56</v>
      </c>
      <c r="N5" s="75" t="s">
        <v>57</v>
      </c>
      <c r="O5" s="92" t="s">
        <v>58</v>
      </c>
    </row>
    <row r="6" ht="30" customHeight="1" spans="1:15">
      <c r="A6" s="20"/>
      <c r="B6" s="20"/>
      <c r="C6" s="20"/>
      <c r="D6" s="68" t="s">
        <v>34</v>
      </c>
      <c r="E6" s="68" t="s">
        <v>59</v>
      </c>
      <c r="F6" s="68" t="s">
        <v>60</v>
      </c>
      <c r="G6" s="20"/>
      <c r="H6" s="20"/>
      <c r="I6" s="20"/>
      <c r="J6" s="68" t="s">
        <v>34</v>
      </c>
      <c r="K6" s="96" t="s">
        <v>54</v>
      </c>
      <c r="L6" s="96" t="s">
        <v>55</v>
      </c>
      <c r="M6" s="96" t="s">
        <v>56</v>
      </c>
      <c r="N6" s="96" t="s">
        <v>57</v>
      </c>
      <c r="O6" s="96" t="s">
        <v>58</v>
      </c>
    </row>
    <row r="7" ht="16.5" customHeight="1" spans="1:15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53">
        <v>8</v>
      </c>
      <c r="I7" s="53">
        <v>9</v>
      </c>
      <c r="J7" s="53">
        <v>10</v>
      </c>
      <c r="K7" s="53">
        <v>11</v>
      </c>
      <c r="L7" s="53">
        <v>12</v>
      </c>
      <c r="M7" s="53">
        <v>13</v>
      </c>
      <c r="N7" s="53">
        <v>14</v>
      </c>
      <c r="O7" s="68">
        <v>15</v>
      </c>
    </row>
    <row r="8" s="1" customFormat="1" ht="52.5" customHeight="1" spans="1:15">
      <c r="A8" s="154" t="s">
        <v>61</v>
      </c>
      <c r="B8" s="154" t="s">
        <v>62</v>
      </c>
      <c r="C8" s="119">
        <v>8816680.24</v>
      </c>
      <c r="D8" s="119">
        <v>8816680.24</v>
      </c>
      <c r="E8" s="119">
        <v>6791280.24</v>
      </c>
      <c r="F8" s="119">
        <v>2025400</v>
      </c>
      <c r="G8" s="119"/>
      <c r="H8" s="119"/>
      <c r="I8" s="119"/>
      <c r="J8" s="119"/>
      <c r="K8" s="119"/>
      <c r="L8" s="119"/>
      <c r="M8" s="119"/>
      <c r="N8" s="119"/>
      <c r="O8" s="119"/>
    </row>
    <row r="9" s="1" customFormat="1" ht="52.5" customHeight="1" spans="1:15">
      <c r="A9" s="155" t="s">
        <v>63</v>
      </c>
      <c r="B9" s="155" t="s">
        <v>64</v>
      </c>
      <c r="C9" s="119">
        <v>1153748</v>
      </c>
      <c r="D9" s="119">
        <v>1153748</v>
      </c>
      <c r="E9" s="119">
        <v>803748</v>
      </c>
      <c r="F9" s="119">
        <v>350000</v>
      </c>
      <c r="G9" s="119"/>
      <c r="H9" s="119"/>
      <c r="I9" s="119"/>
      <c r="J9" s="119"/>
      <c r="K9" s="119"/>
      <c r="L9" s="119"/>
      <c r="M9" s="119"/>
      <c r="N9" s="119"/>
      <c r="O9" s="119"/>
    </row>
    <row r="10" s="1" customFormat="1" ht="52.5" customHeight="1" spans="1:15">
      <c r="A10" s="156" t="s">
        <v>65</v>
      </c>
      <c r="B10" s="156" t="s">
        <v>66</v>
      </c>
      <c r="C10" s="119">
        <v>803748</v>
      </c>
      <c r="D10" s="119">
        <v>803748</v>
      </c>
      <c r="E10" s="119">
        <v>803748</v>
      </c>
      <c r="F10" s="119"/>
      <c r="G10" s="119"/>
      <c r="H10" s="119"/>
      <c r="I10" s="119"/>
      <c r="J10" s="119"/>
      <c r="K10" s="119"/>
      <c r="L10" s="119"/>
      <c r="M10" s="119"/>
      <c r="N10" s="119"/>
      <c r="O10" s="119"/>
    </row>
    <row r="11" s="1" customFormat="1" ht="52.5" customHeight="1" spans="1:15">
      <c r="A11" s="156" t="s">
        <v>67</v>
      </c>
      <c r="B11" s="156" t="s">
        <v>68</v>
      </c>
      <c r="C11" s="119">
        <v>350000</v>
      </c>
      <c r="D11" s="119">
        <v>350000</v>
      </c>
      <c r="E11" s="119"/>
      <c r="F11" s="119">
        <v>350000</v>
      </c>
      <c r="G11" s="119"/>
      <c r="H11" s="119"/>
      <c r="I11" s="119"/>
      <c r="J11" s="119"/>
      <c r="K11" s="119"/>
      <c r="L11" s="119"/>
      <c r="M11" s="119"/>
      <c r="N11" s="119"/>
      <c r="O11" s="119"/>
    </row>
    <row r="12" s="1" customFormat="1" ht="52.5" customHeight="1" spans="1:15">
      <c r="A12" s="155" t="s">
        <v>69</v>
      </c>
      <c r="B12" s="155" t="s">
        <v>70</v>
      </c>
      <c r="C12" s="119">
        <v>7643532.24</v>
      </c>
      <c r="D12" s="119">
        <v>7643532.24</v>
      </c>
      <c r="E12" s="119">
        <v>5979132.24</v>
      </c>
      <c r="F12" s="119">
        <v>1664400</v>
      </c>
      <c r="G12" s="119"/>
      <c r="H12" s="119"/>
      <c r="I12" s="119"/>
      <c r="J12" s="119"/>
      <c r="K12" s="119"/>
      <c r="L12" s="119"/>
      <c r="M12" s="119"/>
      <c r="N12" s="119"/>
      <c r="O12" s="119"/>
    </row>
    <row r="13" s="1" customFormat="1" ht="52.5" customHeight="1" spans="1:15">
      <c r="A13" s="156" t="s">
        <v>71</v>
      </c>
      <c r="B13" s="156" t="s">
        <v>66</v>
      </c>
      <c r="C13" s="119">
        <v>6079132.24</v>
      </c>
      <c r="D13" s="119">
        <v>6079132.24</v>
      </c>
      <c r="E13" s="119">
        <v>5979132.24</v>
      </c>
      <c r="F13" s="119">
        <v>100000</v>
      </c>
      <c r="G13" s="119"/>
      <c r="H13" s="119"/>
      <c r="I13" s="119"/>
      <c r="J13" s="119"/>
      <c r="K13" s="119"/>
      <c r="L13" s="119"/>
      <c r="M13" s="119"/>
      <c r="N13" s="119"/>
      <c r="O13" s="119"/>
    </row>
    <row r="14" s="1" customFormat="1" ht="52.5" customHeight="1" spans="1:15">
      <c r="A14" s="156" t="s">
        <v>72</v>
      </c>
      <c r="B14" s="156" t="s">
        <v>68</v>
      </c>
      <c r="C14" s="119">
        <v>1564400</v>
      </c>
      <c r="D14" s="119">
        <v>1564400</v>
      </c>
      <c r="E14" s="119"/>
      <c r="F14" s="119">
        <v>1564400</v>
      </c>
      <c r="G14" s="119"/>
      <c r="H14" s="119"/>
      <c r="I14" s="119"/>
      <c r="J14" s="119"/>
      <c r="K14" s="119"/>
      <c r="L14" s="119"/>
      <c r="M14" s="119"/>
      <c r="N14" s="119"/>
      <c r="O14" s="119"/>
    </row>
    <row r="15" s="1" customFormat="1" ht="52.5" customHeight="1" spans="1:15">
      <c r="A15" s="155" t="s">
        <v>73</v>
      </c>
      <c r="B15" s="155" t="s">
        <v>74</v>
      </c>
      <c r="C15" s="119">
        <v>8400</v>
      </c>
      <c r="D15" s="119">
        <v>8400</v>
      </c>
      <c r="E15" s="119">
        <v>8400</v>
      </c>
      <c r="F15" s="119"/>
      <c r="G15" s="119"/>
      <c r="H15" s="119"/>
      <c r="I15" s="119"/>
      <c r="J15" s="119"/>
      <c r="K15" s="119"/>
      <c r="L15" s="119"/>
      <c r="M15" s="119"/>
      <c r="N15" s="119"/>
      <c r="O15" s="119"/>
    </row>
    <row r="16" s="1" customFormat="1" ht="52.5" customHeight="1" spans="1:15">
      <c r="A16" s="156" t="s">
        <v>75</v>
      </c>
      <c r="B16" s="156" t="s">
        <v>66</v>
      </c>
      <c r="C16" s="119">
        <v>8400</v>
      </c>
      <c r="D16" s="119">
        <v>8400</v>
      </c>
      <c r="E16" s="119">
        <v>8400</v>
      </c>
      <c r="F16" s="119"/>
      <c r="G16" s="119"/>
      <c r="H16" s="119"/>
      <c r="I16" s="119"/>
      <c r="J16" s="119"/>
      <c r="K16" s="119"/>
      <c r="L16" s="119"/>
      <c r="M16" s="119"/>
      <c r="N16" s="119"/>
      <c r="O16" s="119"/>
    </row>
    <row r="17" s="1" customFormat="1" ht="52.5" customHeight="1" spans="1:15">
      <c r="A17" s="155" t="s">
        <v>76</v>
      </c>
      <c r="B17" s="155" t="s">
        <v>77</v>
      </c>
      <c r="C17" s="119">
        <v>11000</v>
      </c>
      <c r="D17" s="119">
        <v>11000</v>
      </c>
      <c r="E17" s="119"/>
      <c r="F17" s="119">
        <v>11000</v>
      </c>
      <c r="G17" s="119"/>
      <c r="H17" s="119"/>
      <c r="I17" s="119"/>
      <c r="J17" s="119"/>
      <c r="K17" s="119"/>
      <c r="L17" s="119"/>
      <c r="M17" s="119"/>
      <c r="N17" s="119"/>
      <c r="O17" s="119"/>
    </row>
    <row r="18" s="1" customFormat="1" ht="52.5" customHeight="1" spans="1:15">
      <c r="A18" s="156" t="s">
        <v>78</v>
      </c>
      <c r="B18" s="156" t="s">
        <v>77</v>
      </c>
      <c r="C18" s="119">
        <v>11000</v>
      </c>
      <c r="D18" s="119">
        <v>11000</v>
      </c>
      <c r="E18" s="119"/>
      <c r="F18" s="119">
        <v>11000</v>
      </c>
      <c r="G18" s="119"/>
      <c r="H18" s="119"/>
      <c r="I18" s="119"/>
      <c r="J18" s="119"/>
      <c r="K18" s="119"/>
      <c r="L18" s="119"/>
      <c r="M18" s="119"/>
      <c r="N18" s="119"/>
      <c r="O18" s="119"/>
    </row>
    <row r="19" s="1" customFormat="1" ht="52.5" customHeight="1" spans="1:15">
      <c r="A19" s="154" t="s">
        <v>79</v>
      </c>
      <c r="B19" s="154" t="s">
        <v>80</v>
      </c>
      <c r="C19" s="119">
        <v>1164595.17</v>
      </c>
      <c r="D19" s="119">
        <v>1164595.17</v>
      </c>
      <c r="E19" s="119">
        <v>1164595.17</v>
      </c>
      <c r="F19" s="119"/>
      <c r="G19" s="119"/>
      <c r="H19" s="119"/>
      <c r="I19" s="119"/>
      <c r="J19" s="119"/>
      <c r="K19" s="119"/>
      <c r="L19" s="119"/>
      <c r="M19" s="119"/>
      <c r="N19" s="119"/>
      <c r="O19" s="119"/>
    </row>
    <row r="20" s="1" customFormat="1" ht="52.5" customHeight="1" spans="1:15">
      <c r="A20" s="155" t="s">
        <v>81</v>
      </c>
      <c r="B20" s="155" t="s">
        <v>82</v>
      </c>
      <c r="C20" s="119">
        <v>1120610</v>
      </c>
      <c r="D20" s="119">
        <v>1120610</v>
      </c>
      <c r="E20" s="119">
        <v>1120610</v>
      </c>
      <c r="F20" s="119"/>
      <c r="G20" s="119"/>
      <c r="H20" s="119"/>
      <c r="I20" s="119"/>
      <c r="J20" s="119"/>
      <c r="K20" s="119"/>
      <c r="L20" s="119"/>
      <c r="M20" s="119"/>
      <c r="N20" s="119"/>
      <c r="O20" s="119"/>
    </row>
    <row r="21" s="1" customFormat="1" ht="52.5" customHeight="1" spans="1:15">
      <c r="A21" s="156" t="s">
        <v>83</v>
      </c>
      <c r="B21" s="156" t="s">
        <v>84</v>
      </c>
      <c r="C21" s="119">
        <v>20000</v>
      </c>
      <c r="D21" s="119">
        <v>20000</v>
      </c>
      <c r="E21" s="119">
        <v>20000</v>
      </c>
      <c r="F21" s="119"/>
      <c r="G21" s="119"/>
      <c r="H21" s="119"/>
      <c r="I21" s="119"/>
      <c r="J21" s="119"/>
      <c r="K21" s="119"/>
      <c r="L21" s="119"/>
      <c r="M21" s="119"/>
      <c r="N21" s="119"/>
      <c r="O21" s="119"/>
    </row>
    <row r="22" s="1" customFormat="1" ht="52.5" customHeight="1" spans="1:15">
      <c r="A22" s="156" t="s">
        <v>85</v>
      </c>
      <c r="B22" s="156" t="s">
        <v>86</v>
      </c>
      <c r="C22" s="119">
        <v>896856.58</v>
      </c>
      <c r="D22" s="119">
        <v>896856.58</v>
      </c>
      <c r="E22" s="119">
        <v>896856.58</v>
      </c>
      <c r="F22" s="119"/>
      <c r="G22" s="119"/>
      <c r="H22" s="119"/>
      <c r="I22" s="119"/>
      <c r="J22" s="119"/>
      <c r="K22" s="119"/>
      <c r="L22" s="119"/>
      <c r="M22" s="119"/>
      <c r="N22" s="119"/>
      <c r="O22" s="119"/>
    </row>
    <row r="23" s="1" customFormat="1" ht="52.5" customHeight="1" spans="1:15">
      <c r="A23" s="156" t="s">
        <v>87</v>
      </c>
      <c r="B23" s="156" t="s">
        <v>88</v>
      </c>
      <c r="C23" s="119">
        <v>203753.42</v>
      </c>
      <c r="D23" s="119">
        <v>203753.42</v>
      </c>
      <c r="E23" s="119">
        <v>203753.42</v>
      </c>
      <c r="F23" s="119"/>
      <c r="G23" s="119"/>
      <c r="H23" s="119"/>
      <c r="I23" s="119"/>
      <c r="J23" s="119"/>
      <c r="K23" s="119"/>
      <c r="L23" s="119"/>
      <c r="M23" s="119"/>
      <c r="N23" s="119"/>
      <c r="O23" s="119"/>
    </row>
    <row r="24" s="1" customFormat="1" ht="52.5" customHeight="1" spans="1:15">
      <c r="A24" s="155" t="s">
        <v>89</v>
      </c>
      <c r="B24" s="155" t="s">
        <v>90</v>
      </c>
      <c r="C24" s="119">
        <v>32232</v>
      </c>
      <c r="D24" s="119">
        <v>32232</v>
      </c>
      <c r="E24" s="119">
        <v>32232</v>
      </c>
      <c r="F24" s="119"/>
      <c r="G24" s="119"/>
      <c r="H24" s="119"/>
      <c r="I24" s="119"/>
      <c r="J24" s="119"/>
      <c r="K24" s="119"/>
      <c r="L24" s="119"/>
      <c r="M24" s="119"/>
      <c r="N24" s="119"/>
      <c r="O24" s="119"/>
    </row>
    <row r="25" s="1" customFormat="1" ht="52.5" customHeight="1" spans="1:15">
      <c r="A25" s="156" t="s">
        <v>91</v>
      </c>
      <c r="B25" s="156" t="s">
        <v>92</v>
      </c>
      <c r="C25" s="119">
        <v>32232</v>
      </c>
      <c r="D25" s="119">
        <v>32232</v>
      </c>
      <c r="E25" s="119">
        <v>32232</v>
      </c>
      <c r="F25" s="119"/>
      <c r="G25" s="119"/>
      <c r="H25" s="119"/>
      <c r="I25" s="119"/>
      <c r="J25" s="119"/>
      <c r="K25" s="119"/>
      <c r="L25" s="119"/>
      <c r="M25" s="119"/>
      <c r="N25" s="119"/>
      <c r="O25" s="119"/>
    </row>
    <row r="26" s="1" customFormat="1" ht="52.5" customHeight="1" spans="1:15">
      <c r="A26" s="155" t="s">
        <v>93</v>
      </c>
      <c r="B26" s="155" t="s">
        <v>94</v>
      </c>
      <c r="C26" s="119">
        <v>11753.17</v>
      </c>
      <c r="D26" s="119">
        <v>11753.17</v>
      </c>
      <c r="E26" s="119">
        <v>11753.17</v>
      </c>
      <c r="F26" s="119"/>
      <c r="G26" s="119"/>
      <c r="H26" s="119"/>
      <c r="I26" s="119"/>
      <c r="J26" s="119"/>
      <c r="K26" s="119"/>
      <c r="L26" s="119"/>
      <c r="M26" s="119"/>
      <c r="N26" s="119"/>
      <c r="O26" s="119"/>
    </row>
    <row r="27" s="1" customFormat="1" ht="52.5" customHeight="1" spans="1:15">
      <c r="A27" s="156" t="s">
        <v>95</v>
      </c>
      <c r="B27" s="156" t="s">
        <v>94</v>
      </c>
      <c r="C27" s="119">
        <v>11753.17</v>
      </c>
      <c r="D27" s="119">
        <v>11753.17</v>
      </c>
      <c r="E27" s="119">
        <v>11753.17</v>
      </c>
      <c r="F27" s="119"/>
      <c r="G27" s="119"/>
      <c r="H27" s="119"/>
      <c r="I27" s="119"/>
      <c r="J27" s="119"/>
      <c r="K27" s="119"/>
      <c r="L27" s="119"/>
      <c r="M27" s="119"/>
      <c r="N27" s="119"/>
      <c r="O27" s="119"/>
    </row>
    <row r="28" s="1" customFormat="1" ht="52.5" customHeight="1" spans="1:15">
      <c r="A28" s="154" t="s">
        <v>96</v>
      </c>
      <c r="B28" s="154" t="s">
        <v>97</v>
      </c>
      <c r="C28" s="119">
        <v>475033.64</v>
      </c>
      <c r="D28" s="119">
        <v>475033.64</v>
      </c>
      <c r="E28" s="119">
        <v>475033.64</v>
      </c>
      <c r="F28" s="119"/>
      <c r="G28" s="119"/>
      <c r="H28" s="119"/>
      <c r="I28" s="119"/>
      <c r="J28" s="119"/>
      <c r="K28" s="119"/>
      <c r="L28" s="119"/>
      <c r="M28" s="119"/>
      <c r="N28" s="119"/>
      <c r="O28" s="119"/>
    </row>
    <row r="29" s="1" customFormat="1" ht="52.5" customHeight="1" spans="1:15">
      <c r="A29" s="155" t="s">
        <v>98</v>
      </c>
      <c r="B29" s="155" t="s">
        <v>99</v>
      </c>
      <c r="C29" s="119">
        <v>475033.64</v>
      </c>
      <c r="D29" s="119">
        <v>475033.64</v>
      </c>
      <c r="E29" s="119">
        <v>475033.64</v>
      </c>
      <c r="F29" s="119"/>
      <c r="G29" s="119"/>
      <c r="H29" s="119"/>
      <c r="I29" s="119"/>
      <c r="J29" s="119"/>
      <c r="K29" s="119"/>
      <c r="L29" s="119"/>
      <c r="M29" s="119"/>
      <c r="N29" s="119"/>
      <c r="O29" s="119"/>
    </row>
    <row r="30" s="1" customFormat="1" ht="52.5" customHeight="1" spans="1:15">
      <c r="A30" s="156" t="s">
        <v>100</v>
      </c>
      <c r="B30" s="156" t="s">
        <v>101</v>
      </c>
      <c r="C30" s="119">
        <v>442822.93</v>
      </c>
      <c r="D30" s="119">
        <v>442822.93</v>
      </c>
      <c r="E30" s="119">
        <v>442822.93</v>
      </c>
      <c r="F30" s="119"/>
      <c r="G30" s="119"/>
      <c r="H30" s="119"/>
      <c r="I30" s="119"/>
      <c r="J30" s="119"/>
      <c r="K30" s="119"/>
      <c r="L30" s="119"/>
      <c r="M30" s="119"/>
      <c r="N30" s="119"/>
      <c r="O30" s="119"/>
    </row>
    <row r="31" s="1" customFormat="1" ht="52.5" customHeight="1" spans="1:15">
      <c r="A31" s="156" t="s">
        <v>102</v>
      </c>
      <c r="B31" s="156" t="s">
        <v>103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</row>
    <row r="32" s="1" customFormat="1" ht="52.5" customHeight="1" spans="1:15">
      <c r="A32" s="156" t="s">
        <v>104</v>
      </c>
      <c r="B32" s="156" t="s">
        <v>105</v>
      </c>
      <c r="C32" s="119">
        <v>32210.71</v>
      </c>
      <c r="D32" s="119">
        <v>32210.71</v>
      </c>
      <c r="E32" s="119">
        <v>32210.71</v>
      </c>
      <c r="F32" s="119"/>
      <c r="G32" s="119"/>
      <c r="H32" s="119"/>
      <c r="I32" s="119"/>
      <c r="J32" s="119"/>
      <c r="K32" s="119"/>
      <c r="L32" s="119"/>
      <c r="M32" s="119"/>
      <c r="N32" s="119"/>
      <c r="O32" s="119"/>
    </row>
    <row r="33" s="1" customFormat="1" ht="52.5" customHeight="1" spans="1:15">
      <c r="A33" s="154" t="s">
        <v>106</v>
      </c>
      <c r="B33" s="154" t="s">
        <v>107</v>
      </c>
      <c r="C33" s="119">
        <v>581468</v>
      </c>
      <c r="D33" s="119">
        <v>581468</v>
      </c>
      <c r="E33" s="119">
        <v>581468</v>
      </c>
      <c r="F33" s="119"/>
      <c r="G33" s="119"/>
      <c r="H33" s="119"/>
      <c r="I33" s="119"/>
      <c r="J33" s="119"/>
      <c r="K33" s="119"/>
      <c r="L33" s="119"/>
      <c r="M33" s="119"/>
      <c r="N33" s="119"/>
      <c r="O33" s="119"/>
    </row>
    <row r="34" s="1" customFormat="1" ht="52.5" customHeight="1" spans="1:15">
      <c r="A34" s="155" t="s">
        <v>108</v>
      </c>
      <c r="B34" s="155" t="s">
        <v>109</v>
      </c>
      <c r="C34" s="119">
        <v>581468</v>
      </c>
      <c r="D34" s="119">
        <v>581468</v>
      </c>
      <c r="E34" s="119">
        <v>581468</v>
      </c>
      <c r="F34" s="119"/>
      <c r="G34" s="119"/>
      <c r="H34" s="119"/>
      <c r="I34" s="119"/>
      <c r="J34" s="119"/>
      <c r="K34" s="119"/>
      <c r="L34" s="119"/>
      <c r="M34" s="119"/>
      <c r="N34" s="119"/>
      <c r="O34" s="119"/>
    </row>
    <row r="35" s="1" customFormat="1" ht="52.5" customHeight="1" spans="1:15">
      <c r="A35" s="156" t="s">
        <v>110</v>
      </c>
      <c r="B35" s="156" t="s">
        <v>111</v>
      </c>
      <c r="C35" s="119">
        <v>581468</v>
      </c>
      <c r="D35" s="119">
        <v>581468</v>
      </c>
      <c r="E35" s="119">
        <v>581468</v>
      </c>
      <c r="F35" s="119"/>
      <c r="G35" s="119"/>
      <c r="H35" s="119"/>
      <c r="I35" s="119"/>
      <c r="J35" s="119"/>
      <c r="K35" s="119"/>
      <c r="L35" s="119"/>
      <c r="M35" s="119"/>
      <c r="N35" s="119"/>
      <c r="O35" s="119"/>
    </row>
    <row r="36" s="1" customFormat="1" ht="30" customHeight="1" spans="1:15">
      <c r="A36" s="157" t="s">
        <v>32</v>
      </c>
      <c r="B36" s="157"/>
      <c r="C36" s="119">
        <v>11037777.05</v>
      </c>
      <c r="D36" s="119">
        <v>11037777.05</v>
      </c>
      <c r="E36" s="119">
        <v>9012377.05</v>
      </c>
      <c r="F36" s="119">
        <v>2025400</v>
      </c>
      <c r="G36" s="119"/>
      <c r="H36" s="119"/>
      <c r="I36" s="119"/>
      <c r="J36" s="119"/>
      <c r="K36" s="119"/>
      <c r="L36" s="119"/>
      <c r="M36" s="119"/>
      <c r="N36" s="119"/>
      <c r="O36" s="119"/>
    </row>
  </sheetData>
  <mergeCells count="11">
    <mergeCell ref="A3:O3"/>
    <mergeCell ref="A4:L4"/>
    <mergeCell ref="D5:F5"/>
    <mergeCell ref="J5:O5"/>
    <mergeCell ref="A36:B36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7"/>
  <sheetViews>
    <sheetView showZeros="0" workbookViewId="0">
      <pane ySplit="1" topLeftCell="A2" activePane="bottomLeft" state="frozen"/>
      <selection/>
      <selection pane="bottomLeft" activeCell="A4" sqref="A4:B4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2"/>
      <c r="B1" s="2"/>
      <c r="C1" s="2"/>
      <c r="D1" s="2"/>
    </row>
    <row r="2" customHeight="1" spans="4:4">
      <c r="D2" s="107" t="s">
        <v>112</v>
      </c>
    </row>
    <row r="3" ht="31.5" customHeight="1" spans="1:4">
      <c r="A3" s="50" t="s">
        <v>113</v>
      </c>
      <c r="B3" s="141"/>
      <c r="C3" s="141"/>
      <c r="D3" s="141"/>
    </row>
    <row r="4" ht="17.25" customHeight="1" spans="1:4">
      <c r="A4" s="31" t="s">
        <v>2</v>
      </c>
      <c r="B4" s="142"/>
      <c r="C4" s="142"/>
      <c r="D4" s="108" t="s">
        <v>3</v>
      </c>
    </row>
    <row r="5" ht="24.65" customHeight="1" spans="1:4">
      <c r="A5" s="12" t="s">
        <v>4</v>
      </c>
      <c r="B5" s="14"/>
      <c r="C5" s="12" t="s">
        <v>5</v>
      </c>
      <c r="D5" s="14"/>
    </row>
    <row r="6" ht="15.65" customHeight="1" spans="1:4">
      <c r="A6" s="17" t="s">
        <v>6</v>
      </c>
      <c r="B6" s="143" t="s">
        <v>7</v>
      </c>
      <c r="C6" s="17" t="s">
        <v>114</v>
      </c>
      <c r="D6" s="143" t="s">
        <v>7</v>
      </c>
    </row>
    <row r="7" ht="14.15" customHeight="1" spans="1:4">
      <c r="A7" s="20"/>
      <c r="B7" s="19"/>
      <c r="C7" s="20"/>
      <c r="D7" s="19"/>
    </row>
    <row r="8" s="1" customFormat="1" ht="19.5" customHeight="1" spans="1:4">
      <c r="A8" s="144" t="s">
        <v>115</v>
      </c>
      <c r="B8" s="24">
        <v>11037777.05</v>
      </c>
      <c r="C8" s="144" t="s">
        <v>116</v>
      </c>
      <c r="D8" s="24">
        <v>11037777.05</v>
      </c>
    </row>
    <row r="9" s="1" customFormat="1" ht="19.5" customHeight="1" spans="1:4">
      <c r="A9" s="144" t="s">
        <v>117</v>
      </c>
      <c r="B9" s="24">
        <v>11037777.05</v>
      </c>
      <c r="C9" s="145" t="str">
        <f>"（"&amp;"一"&amp;"）"&amp;"一般公共服务支出"</f>
        <v>（一）一般公共服务支出</v>
      </c>
      <c r="D9" s="24">
        <v>8816680.24</v>
      </c>
    </row>
    <row r="10" s="1" customFormat="1" ht="19.5" customHeight="1" spans="1:4">
      <c r="A10" s="146" t="s">
        <v>118</v>
      </c>
      <c r="B10" s="24"/>
      <c r="C10" s="145" t="str">
        <f>"（"&amp;"二"&amp;"）"&amp;"社会保障和就业支出"</f>
        <v>（二）社会保障和就业支出</v>
      </c>
      <c r="D10" s="24">
        <v>1164595.17</v>
      </c>
    </row>
    <row r="11" s="1" customFormat="1" ht="19.5" customHeight="1" spans="1:4">
      <c r="A11" s="146" t="s">
        <v>119</v>
      </c>
      <c r="B11" s="24"/>
      <c r="C11" s="145" t="str">
        <f>"（"&amp;"三"&amp;"）"&amp;"卫生健康支出"</f>
        <v>（三）卫生健康支出</v>
      </c>
      <c r="D11" s="24">
        <v>475033.64</v>
      </c>
    </row>
    <row r="12" s="1" customFormat="1" ht="19.5" customHeight="1" spans="1:4">
      <c r="A12" s="146" t="s">
        <v>120</v>
      </c>
      <c r="B12" s="24"/>
      <c r="C12" s="145" t="str">
        <f>"（"&amp;"四"&amp;"）"&amp;"住房保障支出"</f>
        <v>（四）住房保障支出</v>
      </c>
      <c r="D12" s="24">
        <v>581468</v>
      </c>
    </row>
    <row r="13" s="1" customFormat="1" ht="19.5" customHeight="1" spans="1:4">
      <c r="A13" s="146" t="s">
        <v>117</v>
      </c>
      <c r="B13" s="24"/>
      <c r="C13" s="145"/>
      <c r="D13" s="24"/>
    </row>
    <row r="14" s="1" customFormat="1" ht="19.5" customHeight="1" spans="1:4">
      <c r="A14" s="146" t="s">
        <v>118</v>
      </c>
      <c r="B14" s="24"/>
      <c r="C14" s="145"/>
      <c r="D14" s="24"/>
    </row>
    <row r="15" s="1" customFormat="1" ht="19.5" customHeight="1" spans="1:4">
      <c r="A15" s="146" t="s">
        <v>119</v>
      </c>
      <c r="B15" s="24"/>
      <c r="C15" s="145"/>
      <c r="D15" s="24"/>
    </row>
    <row r="16" ht="29.15" customHeight="1" spans="1:4">
      <c r="A16" s="147"/>
      <c r="B16" s="148"/>
      <c r="C16" s="149" t="s">
        <v>121</v>
      </c>
      <c r="D16" s="148"/>
    </row>
    <row r="17" ht="29.15" customHeight="1" spans="1:4">
      <c r="A17" s="147" t="s">
        <v>122</v>
      </c>
      <c r="B17" s="24">
        <v>11037777.05</v>
      </c>
      <c r="C17" s="150" t="s">
        <v>27</v>
      </c>
      <c r="D17" s="24">
        <v>11037777.05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5"/>
  <sheetViews>
    <sheetView showZeros="0" workbookViewId="0">
      <pane ySplit="1" topLeftCell="A2" activePane="bottomLeft" state="frozen"/>
      <selection/>
      <selection pane="bottomLeft" activeCell="A4" sqref="A4:E4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2" customHeight="1" spans="4:7">
      <c r="D2" s="120"/>
      <c r="F2" s="60"/>
      <c r="G2" s="60" t="s">
        <v>123</v>
      </c>
    </row>
    <row r="3" ht="39" customHeight="1" spans="1:7">
      <c r="A3" s="5" t="s">
        <v>124</v>
      </c>
      <c r="B3" s="5"/>
      <c r="C3" s="5"/>
      <c r="D3" s="5"/>
      <c r="E3" s="5"/>
      <c r="F3" s="5"/>
      <c r="G3" s="5"/>
    </row>
    <row r="4" ht="18" customHeight="1" spans="1:7">
      <c r="A4" s="31" t="s">
        <v>2</v>
      </c>
      <c r="F4" s="109"/>
      <c r="G4" s="109" t="s">
        <v>3</v>
      </c>
    </row>
    <row r="5" ht="20.25" customHeight="1" spans="1:7">
      <c r="A5" s="130" t="s">
        <v>125</v>
      </c>
      <c r="B5" s="131"/>
      <c r="C5" s="132" t="s">
        <v>32</v>
      </c>
      <c r="D5" s="13" t="s">
        <v>59</v>
      </c>
      <c r="E5" s="13"/>
      <c r="F5" s="14"/>
      <c r="G5" s="132" t="s">
        <v>60</v>
      </c>
    </row>
    <row r="6" ht="20.25" customHeight="1" spans="1:7">
      <c r="A6" s="133" t="s">
        <v>50</v>
      </c>
      <c r="B6" s="134" t="s">
        <v>51</v>
      </c>
      <c r="C6" s="99"/>
      <c r="D6" s="99" t="s">
        <v>34</v>
      </c>
      <c r="E6" s="99" t="s">
        <v>126</v>
      </c>
      <c r="F6" s="99" t="s">
        <v>127</v>
      </c>
      <c r="G6" s="99"/>
    </row>
    <row r="7" ht="13.5" customHeight="1" spans="1:7">
      <c r="A7" s="135" t="s">
        <v>128</v>
      </c>
      <c r="B7" s="135" t="s">
        <v>129</v>
      </c>
      <c r="C7" s="135" t="s">
        <v>130</v>
      </c>
      <c r="D7" s="68"/>
      <c r="E7" s="135" t="s">
        <v>131</v>
      </c>
      <c r="F7" s="135" t="s">
        <v>132</v>
      </c>
      <c r="G7" s="135" t="s">
        <v>133</v>
      </c>
    </row>
    <row r="8" s="1" customFormat="1" ht="18.75" customHeight="1" spans="1:7">
      <c r="A8" s="136" t="s">
        <v>61</v>
      </c>
      <c r="B8" s="136" t="s">
        <v>62</v>
      </c>
      <c r="C8" s="137">
        <v>8816680.24</v>
      </c>
      <c r="D8" s="137">
        <v>6791280.24</v>
      </c>
      <c r="E8" s="137">
        <v>5466116</v>
      </c>
      <c r="F8" s="137">
        <v>1325164.24</v>
      </c>
      <c r="G8" s="137">
        <v>2025400</v>
      </c>
    </row>
    <row r="9" s="1" customFormat="1" ht="18.75" customHeight="1" outlineLevel="1" spans="1:7">
      <c r="A9" s="138" t="s">
        <v>63</v>
      </c>
      <c r="B9" s="138" t="s">
        <v>64</v>
      </c>
      <c r="C9" s="137">
        <v>1153748</v>
      </c>
      <c r="D9" s="137">
        <v>803748</v>
      </c>
      <c r="E9" s="137">
        <v>659748</v>
      </c>
      <c r="F9" s="137">
        <v>144000</v>
      </c>
      <c r="G9" s="137">
        <v>350000</v>
      </c>
    </row>
    <row r="10" s="1" customFormat="1" ht="18.75" customHeight="1" outlineLevel="2" spans="1:7">
      <c r="A10" s="139" t="s">
        <v>65</v>
      </c>
      <c r="B10" s="139" t="s">
        <v>66</v>
      </c>
      <c r="C10" s="137">
        <v>803748</v>
      </c>
      <c r="D10" s="137">
        <v>803748</v>
      </c>
      <c r="E10" s="137">
        <v>659748</v>
      </c>
      <c r="F10" s="137">
        <v>144000</v>
      </c>
      <c r="G10" s="137"/>
    </row>
    <row r="11" s="1" customFormat="1" ht="18.75" customHeight="1" outlineLevel="2" spans="1:7">
      <c r="A11" s="139" t="s">
        <v>67</v>
      </c>
      <c r="B11" s="139" t="s">
        <v>68</v>
      </c>
      <c r="C11" s="137">
        <v>350000</v>
      </c>
      <c r="D11" s="137"/>
      <c r="E11" s="137"/>
      <c r="F11" s="137"/>
      <c r="G11" s="137">
        <v>350000</v>
      </c>
    </row>
    <row r="12" s="1" customFormat="1" ht="18.75" customHeight="1" outlineLevel="1" spans="1:7">
      <c r="A12" s="138" t="s">
        <v>69</v>
      </c>
      <c r="B12" s="138" t="s">
        <v>70</v>
      </c>
      <c r="C12" s="137">
        <v>7643532.24</v>
      </c>
      <c r="D12" s="137">
        <v>5979132.24</v>
      </c>
      <c r="E12" s="137">
        <v>4797968</v>
      </c>
      <c r="F12" s="137">
        <v>1181164.24</v>
      </c>
      <c r="G12" s="137">
        <v>1664400</v>
      </c>
    </row>
    <row r="13" s="1" customFormat="1" ht="18.75" customHeight="1" outlineLevel="2" spans="1:7">
      <c r="A13" s="139" t="s">
        <v>71</v>
      </c>
      <c r="B13" s="139" t="s">
        <v>66</v>
      </c>
      <c r="C13" s="137">
        <v>6079132.24</v>
      </c>
      <c r="D13" s="137">
        <v>5979132.24</v>
      </c>
      <c r="E13" s="137">
        <v>4797968</v>
      </c>
      <c r="F13" s="137">
        <v>1181164.24</v>
      </c>
      <c r="G13" s="137">
        <v>100000</v>
      </c>
    </row>
    <row r="14" s="1" customFormat="1" ht="18.75" customHeight="1" outlineLevel="2" spans="1:7">
      <c r="A14" s="139" t="s">
        <v>72</v>
      </c>
      <c r="B14" s="139" t="s">
        <v>68</v>
      </c>
      <c r="C14" s="137">
        <v>1564400</v>
      </c>
      <c r="D14" s="137"/>
      <c r="E14" s="137"/>
      <c r="F14" s="137"/>
      <c r="G14" s="137">
        <v>1564400</v>
      </c>
    </row>
    <row r="15" s="1" customFormat="1" ht="18.75" customHeight="1" outlineLevel="1" spans="1:7">
      <c r="A15" s="138" t="s">
        <v>73</v>
      </c>
      <c r="B15" s="138" t="s">
        <v>74</v>
      </c>
      <c r="C15" s="137">
        <v>8400</v>
      </c>
      <c r="D15" s="137">
        <v>8400</v>
      </c>
      <c r="E15" s="137">
        <v>8400</v>
      </c>
      <c r="F15" s="137"/>
      <c r="G15" s="137"/>
    </row>
    <row r="16" s="1" customFormat="1" ht="18.75" customHeight="1" outlineLevel="2" spans="1:7">
      <c r="A16" s="139" t="s">
        <v>75</v>
      </c>
      <c r="B16" s="139" t="s">
        <v>66</v>
      </c>
      <c r="C16" s="137">
        <v>8400</v>
      </c>
      <c r="D16" s="137">
        <v>8400</v>
      </c>
      <c r="E16" s="137">
        <v>8400</v>
      </c>
      <c r="F16" s="137"/>
      <c r="G16" s="137"/>
    </row>
    <row r="17" s="1" customFormat="1" ht="18.75" customHeight="1" outlineLevel="1" spans="1:7">
      <c r="A17" s="138" t="s">
        <v>76</v>
      </c>
      <c r="B17" s="138" t="s">
        <v>77</v>
      </c>
      <c r="C17" s="137">
        <v>11000</v>
      </c>
      <c r="D17" s="137"/>
      <c r="E17" s="137"/>
      <c r="F17" s="137"/>
      <c r="G17" s="137">
        <v>11000</v>
      </c>
    </row>
    <row r="18" s="1" customFormat="1" ht="18.75" customHeight="1" outlineLevel="2" spans="1:7">
      <c r="A18" s="139" t="s">
        <v>78</v>
      </c>
      <c r="B18" s="139" t="s">
        <v>77</v>
      </c>
      <c r="C18" s="137">
        <v>11000</v>
      </c>
      <c r="D18" s="137"/>
      <c r="E18" s="137"/>
      <c r="F18" s="137"/>
      <c r="G18" s="137">
        <v>11000</v>
      </c>
    </row>
    <row r="19" s="1" customFormat="1" ht="18.75" customHeight="1" spans="1:7">
      <c r="A19" s="136" t="s">
        <v>79</v>
      </c>
      <c r="B19" s="136" t="s">
        <v>80</v>
      </c>
      <c r="C19" s="137">
        <v>1164595.17</v>
      </c>
      <c r="D19" s="137">
        <v>1164595.17</v>
      </c>
      <c r="E19" s="137">
        <v>1144595.17</v>
      </c>
      <c r="F19" s="137">
        <v>20000</v>
      </c>
      <c r="G19" s="137"/>
    </row>
    <row r="20" s="1" customFormat="1" ht="18.75" customHeight="1" outlineLevel="1" spans="1:7">
      <c r="A20" s="138" t="s">
        <v>81</v>
      </c>
      <c r="B20" s="138" t="s">
        <v>82</v>
      </c>
      <c r="C20" s="137">
        <v>1120610</v>
      </c>
      <c r="D20" s="137">
        <v>1120610</v>
      </c>
      <c r="E20" s="137">
        <v>1100610</v>
      </c>
      <c r="F20" s="137">
        <v>20000</v>
      </c>
      <c r="G20" s="137"/>
    </row>
    <row r="21" s="1" customFormat="1" ht="18.75" customHeight="1" outlineLevel="2" spans="1:7">
      <c r="A21" s="139" t="s">
        <v>83</v>
      </c>
      <c r="B21" s="139" t="s">
        <v>84</v>
      </c>
      <c r="C21" s="137">
        <v>20000</v>
      </c>
      <c r="D21" s="137">
        <v>20000</v>
      </c>
      <c r="E21" s="137"/>
      <c r="F21" s="137">
        <v>20000</v>
      </c>
      <c r="G21" s="137"/>
    </row>
    <row r="22" s="1" customFormat="1" ht="18.75" customHeight="1" outlineLevel="2" spans="1:7">
      <c r="A22" s="139" t="s">
        <v>85</v>
      </c>
      <c r="B22" s="139" t="s">
        <v>86</v>
      </c>
      <c r="C22" s="137">
        <v>896856.58</v>
      </c>
      <c r="D22" s="137">
        <v>896856.58</v>
      </c>
      <c r="E22" s="137">
        <v>896856.58</v>
      </c>
      <c r="F22" s="137"/>
      <c r="G22" s="137"/>
    </row>
    <row r="23" s="1" customFormat="1" ht="18.75" customHeight="1" outlineLevel="2" spans="1:7">
      <c r="A23" s="139" t="s">
        <v>87</v>
      </c>
      <c r="B23" s="139" t="s">
        <v>88</v>
      </c>
      <c r="C23" s="137">
        <v>203753.42</v>
      </c>
      <c r="D23" s="137">
        <v>203753.42</v>
      </c>
      <c r="E23" s="137">
        <v>203753.42</v>
      </c>
      <c r="F23" s="137"/>
      <c r="G23" s="137"/>
    </row>
    <row r="24" s="1" customFormat="1" ht="18.75" customHeight="1" outlineLevel="1" spans="1:7">
      <c r="A24" s="138" t="s">
        <v>89</v>
      </c>
      <c r="B24" s="138" t="s">
        <v>90</v>
      </c>
      <c r="C24" s="137">
        <v>32232</v>
      </c>
      <c r="D24" s="137">
        <v>32232</v>
      </c>
      <c r="E24" s="137">
        <v>32232</v>
      </c>
      <c r="F24" s="137"/>
      <c r="G24" s="137"/>
    </row>
    <row r="25" s="1" customFormat="1" ht="18.75" customHeight="1" outlineLevel="2" spans="1:7">
      <c r="A25" s="139" t="s">
        <v>91</v>
      </c>
      <c r="B25" s="139" t="s">
        <v>92</v>
      </c>
      <c r="C25" s="137">
        <v>32232</v>
      </c>
      <c r="D25" s="137">
        <v>32232</v>
      </c>
      <c r="E25" s="137">
        <v>32232</v>
      </c>
      <c r="F25" s="137"/>
      <c r="G25" s="137"/>
    </row>
    <row r="26" s="1" customFormat="1" ht="18.75" customHeight="1" outlineLevel="1" spans="1:7">
      <c r="A26" s="138" t="s">
        <v>93</v>
      </c>
      <c r="B26" s="138" t="s">
        <v>94</v>
      </c>
      <c r="C26" s="137">
        <v>11753.17</v>
      </c>
      <c r="D26" s="137">
        <v>11753.17</v>
      </c>
      <c r="E26" s="137">
        <v>11753.17</v>
      </c>
      <c r="F26" s="137"/>
      <c r="G26" s="137"/>
    </row>
    <row r="27" s="1" customFormat="1" ht="18.75" customHeight="1" outlineLevel="2" spans="1:7">
      <c r="A27" s="139" t="s">
        <v>95</v>
      </c>
      <c r="B27" s="139" t="s">
        <v>94</v>
      </c>
      <c r="C27" s="137">
        <v>11753.17</v>
      </c>
      <c r="D27" s="137">
        <v>11753.17</v>
      </c>
      <c r="E27" s="137">
        <v>11753.17</v>
      </c>
      <c r="F27" s="137"/>
      <c r="G27" s="137"/>
    </row>
    <row r="28" s="1" customFormat="1" ht="18.75" customHeight="1" spans="1:7">
      <c r="A28" s="136" t="s">
        <v>96</v>
      </c>
      <c r="B28" s="136" t="s">
        <v>97</v>
      </c>
      <c r="C28" s="137">
        <v>475033.64</v>
      </c>
      <c r="D28" s="137">
        <v>475033.64</v>
      </c>
      <c r="E28" s="137">
        <v>475033.64</v>
      </c>
      <c r="F28" s="137"/>
      <c r="G28" s="137"/>
    </row>
    <row r="29" s="1" customFormat="1" ht="18.75" customHeight="1" outlineLevel="1" spans="1:7">
      <c r="A29" s="138" t="s">
        <v>98</v>
      </c>
      <c r="B29" s="138" t="s">
        <v>99</v>
      </c>
      <c r="C29" s="137">
        <v>475033.64</v>
      </c>
      <c r="D29" s="137">
        <v>475033.64</v>
      </c>
      <c r="E29" s="137">
        <v>475033.64</v>
      </c>
      <c r="F29" s="137"/>
      <c r="G29" s="137"/>
    </row>
    <row r="30" s="1" customFormat="1" ht="18.75" customHeight="1" outlineLevel="2" spans="1:7">
      <c r="A30" s="139" t="s">
        <v>100</v>
      </c>
      <c r="B30" s="139" t="s">
        <v>101</v>
      </c>
      <c r="C30" s="137">
        <v>442822.93</v>
      </c>
      <c r="D30" s="137">
        <v>442822.93</v>
      </c>
      <c r="E30" s="137">
        <v>442822.93</v>
      </c>
      <c r="F30" s="137"/>
      <c r="G30" s="137"/>
    </row>
    <row r="31" s="1" customFormat="1" ht="18.75" customHeight="1" outlineLevel="2" spans="1:7">
      <c r="A31" s="139" t="s">
        <v>104</v>
      </c>
      <c r="B31" s="139" t="s">
        <v>105</v>
      </c>
      <c r="C31" s="137">
        <v>32210.71</v>
      </c>
      <c r="D31" s="137">
        <v>32210.71</v>
      </c>
      <c r="E31" s="137">
        <v>32210.71</v>
      </c>
      <c r="F31" s="137"/>
      <c r="G31" s="137"/>
    </row>
    <row r="32" s="1" customFormat="1" ht="18.75" customHeight="1" spans="1:7">
      <c r="A32" s="136" t="s">
        <v>106</v>
      </c>
      <c r="B32" s="136" t="s">
        <v>107</v>
      </c>
      <c r="C32" s="137">
        <v>581468</v>
      </c>
      <c r="D32" s="137">
        <v>581468</v>
      </c>
      <c r="E32" s="137">
        <v>581468</v>
      </c>
      <c r="F32" s="137"/>
      <c r="G32" s="137"/>
    </row>
    <row r="33" s="1" customFormat="1" ht="18.75" customHeight="1" outlineLevel="1" spans="1:7">
      <c r="A33" s="138" t="s">
        <v>108</v>
      </c>
      <c r="B33" s="138" t="s">
        <v>109</v>
      </c>
      <c r="C33" s="137">
        <v>581468</v>
      </c>
      <c r="D33" s="137">
        <v>581468</v>
      </c>
      <c r="E33" s="137">
        <v>581468</v>
      </c>
      <c r="F33" s="137"/>
      <c r="G33" s="137"/>
    </row>
    <row r="34" s="1" customFormat="1" ht="18.75" customHeight="1" outlineLevel="2" spans="1:7">
      <c r="A34" s="139" t="s">
        <v>110</v>
      </c>
      <c r="B34" s="139" t="s">
        <v>111</v>
      </c>
      <c r="C34" s="137">
        <v>581468</v>
      </c>
      <c r="D34" s="137">
        <v>581468</v>
      </c>
      <c r="E34" s="137">
        <v>581468</v>
      </c>
      <c r="F34" s="137"/>
      <c r="G34" s="137"/>
    </row>
    <row r="35" s="1" customFormat="1" ht="18.75" customHeight="1" spans="1:7">
      <c r="A35" s="140" t="s">
        <v>32</v>
      </c>
      <c r="B35" s="140"/>
      <c r="C35" s="137">
        <v>11037777.05</v>
      </c>
      <c r="D35" s="137">
        <v>9012377.05</v>
      </c>
      <c r="E35" s="137">
        <v>7667212.81</v>
      </c>
      <c r="F35" s="137">
        <v>1345164.24</v>
      </c>
      <c r="G35" s="137">
        <v>2025400</v>
      </c>
    </row>
  </sheetData>
  <mergeCells count="7">
    <mergeCell ref="A3:G3"/>
    <mergeCell ref="A4:E4"/>
    <mergeCell ref="A5:B5"/>
    <mergeCell ref="D5:F5"/>
    <mergeCell ref="A35:B35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A4" sqref="A4:D4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124"/>
      <c r="B2" s="124"/>
      <c r="C2" s="65"/>
      <c r="F2" s="64" t="s">
        <v>134</v>
      </c>
    </row>
    <row r="3" ht="25.5" customHeight="1" spans="1:6">
      <c r="A3" s="125" t="s">
        <v>135</v>
      </c>
      <c r="B3" s="125"/>
      <c r="C3" s="125"/>
      <c r="D3" s="125"/>
      <c r="E3" s="125"/>
      <c r="F3" s="125"/>
    </row>
    <row r="4" ht="15.75" customHeight="1" spans="1:6">
      <c r="A4" s="6" t="str">
        <f>"单位名称："&amp;"中国共产党盈江县委员会办公室"</f>
        <v>单位名称：中国共产党盈江县委员会办公室</v>
      </c>
      <c r="B4" s="7"/>
      <c r="C4" s="7"/>
      <c r="D4" s="7"/>
      <c r="F4" s="64" t="s">
        <v>136</v>
      </c>
    </row>
    <row r="5" ht="19.5" customHeight="1" spans="1:6">
      <c r="A5" s="11" t="s">
        <v>137</v>
      </c>
      <c r="B5" s="17" t="s">
        <v>138</v>
      </c>
      <c r="C5" s="12" t="s">
        <v>139</v>
      </c>
      <c r="D5" s="13"/>
      <c r="E5" s="14"/>
      <c r="F5" s="17" t="s">
        <v>140</v>
      </c>
    </row>
    <row r="6" ht="19.5" customHeight="1" spans="1:6">
      <c r="A6" s="19"/>
      <c r="B6" s="20"/>
      <c r="C6" s="68" t="s">
        <v>34</v>
      </c>
      <c r="D6" s="68" t="s">
        <v>141</v>
      </c>
      <c r="E6" s="68" t="s">
        <v>142</v>
      </c>
      <c r="F6" s="20"/>
    </row>
    <row r="7" ht="18.75" customHeight="1" spans="1:6">
      <c r="A7" s="126">
        <v>1</v>
      </c>
      <c r="B7" s="126">
        <v>2</v>
      </c>
      <c r="C7" s="127">
        <v>3</v>
      </c>
      <c r="D7" s="126">
        <v>4</v>
      </c>
      <c r="E7" s="126">
        <v>5</v>
      </c>
      <c r="F7" s="126">
        <v>6</v>
      </c>
    </row>
    <row r="8" s="1" customFormat="1" ht="24.75" customHeight="1" spans="1:6">
      <c r="A8" s="128">
        <v>314000</v>
      </c>
      <c r="B8" s="128">
        <v>30000</v>
      </c>
      <c r="C8" s="129">
        <v>200000</v>
      </c>
      <c r="D8" s="128"/>
      <c r="E8" s="128">
        <v>200000</v>
      </c>
      <c r="F8" s="128">
        <v>84000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6"/>
  <sheetViews>
    <sheetView showZeros="0" workbookViewId="0">
      <pane ySplit="1" topLeftCell="A2" activePane="bottomLeft" state="frozen"/>
      <selection/>
      <selection pane="bottomLeft" activeCell="A41" sqref="$A41:$XFD41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4:23">
      <c r="D2" s="3"/>
      <c r="E2" s="3"/>
      <c r="F2" s="3"/>
      <c r="G2" s="3"/>
      <c r="U2" s="120"/>
      <c r="W2" s="60" t="s">
        <v>143</v>
      </c>
    </row>
    <row r="3" ht="27.75" customHeight="1" spans="1:23">
      <c r="A3" s="30" t="s">
        <v>144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ht="13.5" customHeight="1" spans="1:23">
      <c r="A4" s="31" t="s">
        <v>2</v>
      </c>
      <c r="B4" s="32"/>
      <c r="C4" s="32"/>
      <c r="D4" s="32"/>
      <c r="E4" s="32"/>
      <c r="F4" s="32"/>
      <c r="G4" s="32"/>
      <c r="H4" s="8"/>
      <c r="I4" s="8"/>
      <c r="J4" s="8"/>
      <c r="K4" s="8"/>
      <c r="L4" s="8"/>
      <c r="M4" s="8"/>
      <c r="N4" s="8"/>
      <c r="O4" s="8"/>
      <c r="P4" s="8"/>
      <c r="Q4" s="8"/>
      <c r="U4" s="120"/>
      <c r="W4" s="109" t="s">
        <v>136</v>
      </c>
    </row>
    <row r="5" ht="21.75" customHeight="1" spans="1:23">
      <c r="A5" s="10" t="s">
        <v>145</v>
      </c>
      <c r="B5" s="10" t="s">
        <v>146</v>
      </c>
      <c r="C5" s="10" t="s">
        <v>147</v>
      </c>
      <c r="D5" s="11" t="s">
        <v>148</v>
      </c>
      <c r="E5" s="11" t="s">
        <v>149</v>
      </c>
      <c r="F5" s="11" t="s">
        <v>150</v>
      </c>
      <c r="G5" s="11" t="s">
        <v>151</v>
      </c>
      <c r="H5" s="68" t="s">
        <v>152</v>
      </c>
      <c r="I5" s="68"/>
      <c r="J5" s="68"/>
      <c r="K5" s="68"/>
      <c r="L5" s="117"/>
      <c r="M5" s="117"/>
      <c r="N5" s="117"/>
      <c r="O5" s="117"/>
      <c r="P5" s="117"/>
      <c r="Q5" s="52"/>
      <c r="R5" s="68"/>
      <c r="S5" s="68"/>
      <c r="T5" s="68"/>
      <c r="U5" s="68"/>
      <c r="V5" s="68"/>
      <c r="W5" s="68"/>
    </row>
    <row r="6" ht="21.75" customHeight="1" spans="1:23">
      <c r="A6" s="15"/>
      <c r="B6" s="15"/>
      <c r="C6" s="15"/>
      <c r="D6" s="16"/>
      <c r="E6" s="16"/>
      <c r="F6" s="16"/>
      <c r="G6" s="16"/>
      <c r="H6" s="68" t="s">
        <v>32</v>
      </c>
      <c r="I6" s="52" t="s">
        <v>35</v>
      </c>
      <c r="J6" s="52"/>
      <c r="K6" s="52"/>
      <c r="L6" s="117"/>
      <c r="M6" s="117"/>
      <c r="N6" s="117" t="s">
        <v>153</v>
      </c>
      <c r="O6" s="117"/>
      <c r="P6" s="117"/>
      <c r="Q6" s="52" t="s">
        <v>38</v>
      </c>
      <c r="R6" s="68" t="s">
        <v>53</v>
      </c>
      <c r="S6" s="52"/>
      <c r="T6" s="52"/>
      <c r="U6" s="52"/>
      <c r="V6" s="52"/>
      <c r="W6" s="52"/>
    </row>
    <row r="7" ht="15" customHeight="1" spans="1:23">
      <c r="A7" s="18"/>
      <c r="B7" s="18"/>
      <c r="C7" s="18"/>
      <c r="D7" s="19"/>
      <c r="E7" s="19"/>
      <c r="F7" s="19"/>
      <c r="G7" s="19"/>
      <c r="H7" s="68"/>
      <c r="I7" s="52" t="s">
        <v>154</v>
      </c>
      <c r="J7" s="52" t="s">
        <v>155</v>
      </c>
      <c r="K7" s="52" t="s">
        <v>156</v>
      </c>
      <c r="L7" s="123" t="s">
        <v>157</v>
      </c>
      <c r="M7" s="123" t="s">
        <v>158</v>
      </c>
      <c r="N7" s="123" t="s">
        <v>35</v>
      </c>
      <c r="O7" s="123" t="s">
        <v>36</v>
      </c>
      <c r="P7" s="123" t="s">
        <v>37</v>
      </c>
      <c r="Q7" s="52"/>
      <c r="R7" s="52" t="s">
        <v>34</v>
      </c>
      <c r="S7" s="52" t="s">
        <v>45</v>
      </c>
      <c r="T7" s="52" t="s">
        <v>159</v>
      </c>
      <c r="U7" s="52" t="s">
        <v>41</v>
      </c>
      <c r="V7" s="52" t="s">
        <v>42</v>
      </c>
      <c r="W7" s="52" t="s">
        <v>43</v>
      </c>
    </row>
    <row r="8" ht="27.75" customHeight="1" spans="1:23">
      <c r="A8" s="18"/>
      <c r="B8" s="18"/>
      <c r="C8" s="18"/>
      <c r="D8" s="19"/>
      <c r="E8" s="19"/>
      <c r="F8" s="19"/>
      <c r="G8" s="19"/>
      <c r="H8" s="68"/>
      <c r="I8" s="52"/>
      <c r="J8" s="52"/>
      <c r="K8" s="52"/>
      <c r="L8" s="123"/>
      <c r="M8" s="123"/>
      <c r="N8" s="123"/>
      <c r="O8" s="123"/>
      <c r="P8" s="123"/>
      <c r="Q8" s="52"/>
      <c r="R8" s="52"/>
      <c r="S8" s="52"/>
      <c r="T8" s="52"/>
      <c r="U8" s="52"/>
      <c r="V8" s="52"/>
      <c r="W8" s="52"/>
    </row>
    <row r="9" ht="15" customHeight="1" spans="1:23">
      <c r="A9" s="121">
        <v>1</v>
      </c>
      <c r="B9" s="121">
        <v>2</v>
      </c>
      <c r="C9" s="121">
        <v>3</v>
      </c>
      <c r="D9" s="121">
        <v>4</v>
      </c>
      <c r="E9" s="121">
        <v>5</v>
      </c>
      <c r="F9" s="121">
        <v>6</v>
      </c>
      <c r="G9" s="121">
        <v>7</v>
      </c>
      <c r="H9" s="121">
        <v>8</v>
      </c>
      <c r="I9" s="121">
        <v>9</v>
      </c>
      <c r="J9" s="121">
        <v>10</v>
      </c>
      <c r="K9" s="121">
        <v>11</v>
      </c>
      <c r="L9" s="121">
        <v>12</v>
      </c>
      <c r="M9" s="121">
        <v>13</v>
      </c>
      <c r="N9" s="121">
        <v>14</v>
      </c>
      <c r="O9" s="121">
        <v>15</v>
      </c>
      <c r="P9" s="121">
        <v>16</v>
      </c>
      <c r="Q9" s="121">
        <v>17</v>
      </c>
      <c r="R9" s="121">
        <v>18</v>
      </c>
      <c r="S9" s="121">
        <v>19</v>
      </c>
      <c r="T9" s="121">
        <v>20</v>
      </c>
      <c r="U9" s="121">
        <v>21</v>
      </c>
      <c r="V9" s="121">
        <v>22</v>
      </c>
      <c r="W9" s="121">
        <v>23</v>
      </c>
    </row>
    <row r="10" s="1" customFormat="1" ht="53.25" customHeight="1" spans="1:23">
      <c r="A10" s="115" t="s">
        <v>47</v>
      </c>
      <c r="B10" s="115"/>
      <c r="C10" s="115"/>
      <c r="D10" s="115"/>
      <c r="E10" s="115"/>
      <c r="F10" s="115"/>
      <c r="G10" s="115"/>
      <c r="H10" s="119">
        <v>9012377.05</v>
      </c>
      <c r="I10" s="119">
        <v>9012377.05</v>
      </c>
      <c r="J10" s="119"/>
      <c r="K10" s="119"/>
      <c r="L10" s="119">
        <v>9012377.05</v>
      </c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</row>
    <row r="11" s="1" customFormat="1" ht="53.25" customHeight="1" outlineLevel="1" spans="1:23">
      <c r="A11" s="115" t="s">
        <v>47</v>
      </c>
      <c r="B11" s="115" t="s">
        <v>160</v>
      </c>
      <c r="C11" s="115" t="s">
        <v>161</v>
      </c>
      <c r="D11" s="115" t="s">
        <v>65</v>
      </c>
      <c r="E11" s="115" t="s">
        <v>66</v>
      </c>
      <c r="F11" s="115" t="s">
        <v>162</v>
      </c>
      <c r="G11" s="115" t="s">
        <v>163</v>
      </c>
      <c r="H11" s="119">
        <v>293328</v>
      </c>
      <c r="I11" s="119">
        <v>293328</v>
      </c>
      <c r="J11" s="119"/>
      <c r="K11" s="119"/>
      <c r="L11" s="119">
        <v>293328</v>
      </c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</row>
    <row r="12" s="1" customFormat="1" ht="53.25" customHeight="1" outlineLevel="1" spans="1:23">
      <c r="A12" s="115" t="s">
        <v>47</v>
      </c>
      <c r="B12" s="115" t="s">
        <v>164</v>
      </c>
      <c r="C12" s="115" t="s">
        <v>165</v>
      </c>
      <c r="D12" s="115" t="s">
        <v>71</v>
      </c>
      <c r="E12" s="115" t="s">
        <v>66</v>
      </c>
      <c r="F12" s="115" t="s">
        <v>162</v>
      </c>
      <c r="G12" s="115" t="s">
        <v>163</v>
      </c>
      <c r="H12" s="119">
        <v>1705680</v>
      </c>
      <c r="I12" s="119">
        <v>1705680</v>
      </c>
      <c r="J12" s="119"/>
      <c r="K12" s="119"/>
      <c r="L12" s="119">
        <v>1705680</v>
      </c>
      <c r="M12" s="115"/>
      <c r="N12" s="119"/>
      <c r="O12" s="119"/>
      <c r="P12" s="119"/>
      <c r="Q12" s="119"/>
      <c r="R12" s="119"/>
      <c r="S12" s="119"/>
      <c r="T12" s="119"/>
      <c r="U12" s="119"/>
      <c r="V12" s="119"/>
      <c r="W12" s="119"/>
    </row>
    <row r="13" s="1" customFormat="1" ht="53.25" customHeight="1" outlineLevel="1" spans="1:23">
      <c r="A13" s="115" t="s">
        <v>47</v>
      </c>
      <c r="B13" s="115" t="s">
        <v>164</v>
      </c>
      <c r="C13" s="115" t="s">
        <v>165</v>
      </c>
      <c r="D13" s="115" t="s">
        <v>71</v>
      </c>
      <c r="E13" s="115" t="s">
        <v>66</v>
      </c>
      <c r="F13" s="115" t="s">
        <v>166</v>
      </c>
      <c r="G13" s="115" t="s">
        <v>167</v>
      </c>
      <c r="H13" s="119">
        <v>2209428</v>
      </c>
      <c r="I13" s="119">
        <v>2209428</v>
      </c>
      <c r="J13" s="119"/>
      <c r="K13" s="119"/>
      <c r="L13" s="119">
        <v>2209428</v>
      </c>
      <c r="M13" s="115"/>
      <c r="N13" s="119"/>
      <c r="O13" s="119"/>
      <c r="P13" s="119"/>
      <c r="Q13" s="119"/>
      <c r="R13" s="119"/>
      <c r="S13" s="119"/>
      <c r="T13" s="119"/>
      <c r="U13" s="119"/>
      <c r="V13" s="119"/>
      <c r="W13" s="119"/>
    </row>
    <row r="14" s="1" customFormat="1" ht="53.25" customHeight="1" outlineLevel="1" spans="1:23">
      <c r="A14" s="115" t="s">
        <v>47</v>
      </c>
      <c r="B14" s="115" t="s">
        <v>160</v>
      </c>
      <c r="C14" s="115" t="s">
        <v>161</v>
      </c>
      <c r="D14" s="115" t="s">
        <v>65</v>
      </c>
      <c r="E14" s="115" t="s">
        <v>66</v>
      </c>
      <c r="F14" s="115" t="s">
        <v>166</v>
      </c>
      <c r="G14" s="115" t="s">
        <v>167</v>
      </c>
      <c r="H14" s="119">
        <v>39120</v>
      </c>
      <c r="I14" s="119">
        <v>39120</v>
      </c>
      <c r="J14" s="119"/>
      <c r="K14" s="119"/>
      <c r="L14" s="119">
        <v>39120</v>
      </c>
      <c r="M14" s="115"/>
      <c r="N14" s="119"/>
      <c r="O14" s="119"/>
      <c r="P14" s="119"/>
      <c r="Q14" s="119"/>
      <c r="R14" s="119"/>
      <c r="S14" s="119"/>
      <c r="T14" s="119"/>
      <c r="U14" s="119"/>
      <c r="V14" s="119"/>
      <c r="W14" s="119"/>
    </row>
    <row r="15" s="1" customFormat="1" ht="53.25" customHeight="1" outlineLevel="1" spans="1:23">
      <c r="A15" s="115" t="s">
        <v>47</v>
      </c>
      <c r="B15" s="115" t="s">
        <v>164</v>
      </c>
      <c r="C15" s="115" t="s">
        <v>165</v>
      </c>
      <c r="D15" s="115" t="s">
        <v>71</v>
      </c>
      <c r="E15" s="115" t="s">
        <v>66</v>
      </c>
      <c r="F15" s="115" t="s">
        <v>168</v>
      </c>
      <c r="G15" s="115" t="s">
        <v>169</v>
      </c>
      <c r="H15" s="119">
        <v>142140</v>
      </c>
      <c r="I15" s="119">
        <v>142140</v>
      </c>
      <c r="J15" s="119"/>
      <c r="K15" s="119"/>
      <c r="L15" s="119">
        <v>142140</v>
      </c>
      <c r="M15" s="115"/>
      <c r="N15" s="119"/>
      <c r="O15" s="119"/>
      <c r="P15" s="119"/>
      <c r="Q15" s="119"/>
      <c r="R15" s="119"/>
      <c r="S15" s="119"/>
      <c r="T15" s="119"/>
      <c r="U15" s="119"/>
      <c r="V15" s="119"/>
      <c r="W15" s="119"/>
    </row>
    <row r="16" s="1" customFormat="1" ht="53.25" customHeight="1" outlineLevel="1" spans="1:23">
      <c r="A16" s="115" t="s">
        <v>47</v>
      </c>
      <c r="B16" s="115" t="s">
        <v>170</v>
      </c>
      <c r="C16" s="115" t="s">
        <v>171</v>
      </c>
      <c r="D16" s="115" t="s">
        <v>71</v>
      </c>
      <c r="E16" s="115" t="s">
        <v>66</v>
      </c>
      <c r="F16" s="115" t="s">
        <v>168</v>
      </c>
      <c r="G16" s="115" t="s">
        <v>169</v>
      </c>
      <c r="H16" s="119">
        <v>690720</v>
      </c>
      <c r="I16" s="119">
        <v>690720</v>
      </c>
      <c r="J16" s="119"/>
      <c r="K16" s="119"/>
      <c r="L16" s="119">
        <v>690720</v>
      </c>
      <c r="M16" s="115"/>
      <c r="N16" s="119"/>
      <c r="O16" s="119"/>
      <c r="P16" s="119"/>
      <c r="Q16" s="119"/>
      <c r="R16" s="119"/>
      <c r="S16" s="119"/>
      <c r="T16" s="119"/>
      <c r="U16" s="119"/>
      <c r="V16" s="119"/>
      <c r="W16" s="119"/>
    </row>
    <row r="17" s="1" customFormat="1" ht="53.25" customHeight="1" outlineLevel="1" spans="1:23">
      <c r="A17" s="115" t="s">
        <v>47</v>
      </c>
      <c r="B17" s="115" t="s">
        <v>160</v>
      </c>
      <c r="C17" s="115" t="s">
        <v>161</v>
      </c>
      <c r="D17" s="115" t="s">
        <v>65</v>
      </c>
      <c r="E17" s="115" t="s">
        <v>66</v>
      </c>
      <c r="F17" s="115" t="s">
        <v>172</v>
      </c>
      <c r="G17" s="115" t="s">
        <v>173</v>
      </c>
      <c r="H17" s="119">
        <v>24444</v>
      </c>
      <c r="I17" s="119">
        <v>24444</v>
      </c>
      <c r="J17" s="119"/>
      <c r="K17" s="119"/>
      <c r="L17" s="119">
        <v>24444</v>
      </c>
      <c r="M17" s="115"/>
      <c r="N17" s="119"/>
      <c r="O17" s="119"/>
      <c r="P17" s="119"/>
      <c r="Q17" s="119"/>
      <c r="R17" s="119"/>
      <c r="S17" s="119"/>
      <c r="T17" s="119"/>
      <c r="U17" s="119"/>
      <c r="V17" s="119"/>
      <c r="W17" s="119"/>
    </row>
    <row r="18" s="1" customFormat="1" ht="53.25" customHeight="1" outlineLevel="1" spans="1:23">
      <c r="A18" s="115" t="s">
        <v>47</v>
      </c>
      <c r="B18" s="115" t="s">
        <v>160</v>
      </c>
      <c r="C18" s="115" t="s">
        <v>161</v>
      </c>
      <c r="D18" s="115" t="s">
        <v>65</v>
      </c>
      <c r="E18" s="115" t="s">
        <v>66</v>
      </c>
      <c r="F18" s="115" t="s">
        <v>172</v>
      </c>
      <c r="G18" s="115" t="s">
        <v>173</v>
      </c>
      <c r="H18" s="119">
        <v>100200</v>
      </c>
      <c r="I18" s="119">
        <v>100200</v>
      </c>
      <c r="J18" s="119"/>
      <c r="K18" s="119"/>
      <c r="L18" s="119">
        <v>100200</v>
      </c>
      <c r="M18" s="115"/>
      <c r="N18" s="119"/>
      <c r="O18" s="119"/>
      <c r="P18" s="119"/>
      <c r="Q18" s="119"/>
      <c r="R18" s="119"/>
      <c r="S18" s="119"/>
      <c r="T18" s="119"/>
      <c r="U18" s="119"/>
      <c r="V18" s="119"/>
      <c r="W18" s="119"/>
    </row>
    <row r="19" s="1" customFormat="1" ht="53.25" customHeight="1" outlineLevel="1" spans="1:23">
      <c r="A19" s="115" t="s">
        <v>47</v>
      </c>
      <c r="B19" s="115" t="s">
        <v>174</v>
      </c>
      <c r="C19" s="115" t="s">
        <v>175</v>
      </c>
      <c r="D19" s="115" t="s">
        <v>65</v>
      </c>
      <c r="E19" s="115" t="s">
        <v>66</v>
      </c>
      <c r="F19" s="115" t="s">
        <v>172</v>
      </c>
      <c r="G19" s="115" t="s">
        <v>173</v>
      </c>
      <c r="H19" s="119">
        <v>96000</v>
      </c>
      <c r="I19" s="119">
        <v>96000</v>
      </c>
      <c r="J19" s="119"/>
      <c r="K19" s="119"/>
      <c r="L19" s="119">
        <v>96000</v>
      </c>
      <c r="M19" s="115"/>
      <c r="N19" s="119"/>
      <c r="O19" s="119"/>
      <c r="P19" s="119"/>
      <c r="Q19" s="119"/>
      <c r="R19" s="119"/>
      <c r="S19" s="119"/>
      <c r="T19" s="119"/>
      <c r="U19" s="119"/>
      <c r="V19" s="119"/>
      <c r="W19" s="119"/>
    </row>
    <row r="20" s="1" customFormat="1" ht="53.25" customHeight="1" outlineLevel="1" spans="1:23">
      <c r="A20" s="115" t="s">
        <v>47</v>
      </c>
      <c r="B20" s="115" t="s">
        <v>176</v>
      </c>
      <c r="C20" s="115" t="s">
        <v>177</v>
      </c>
      <c r="D20" s="115" t="s">
        <v>65</v>
      </c>
      <c r="E20" s="115" t="s">
        <v>66</v>
      </c>
      <c r="F20" s="115" t="s">
        <v>172</v>
      </c>
      <c r="G20" s="115" t="s">
        <v>173</v>
      </c>
      <c r="H20" s="119">
        <v>106656</v>
      </c>
      <c r="I20" s="119">
        <v>106656</v>
      </c>
      <c r="J20" s="119"/>
      <c r="K20" s="119"/>
      <c r="L20" s="119">
        <v>106656</v>
      </c>
      <c r="M20" s="115"/>
      <c r="N20" s="119"/>
      <c r="O20" s="119"/>
      <c r="P20" s="119"/>
      <c r="Q20" s="119"/>
      <c r="R20" s="119"/>
      <c r="S20" s="119"/>
      <c r="T20" s="119"/>
      <c r="U20" s="119"/>
      <c r="V20" s="119"/>
      <c r="W20" s="119"/>
    </row>
    <row r="21" s="1" customFormat="1" ht="53.25" customHeight="1" outlineLevel="1" spans="1:23">
      <c r="A21" s="115" t="s">
        <v>47</v>
      </c>
      <c r="B21" s="115" t="s">
        <v>178</v>
      </c>
      <c r="C21" s="115" t="s">
        <v>179</v>
      </c>
      <c r="D21" s="115" t="s">
        <v>85</v>
      </c>
      <c r="E21" s="115" t="s">
        <v>86</v>
      </c>
      <c r="F21" s="115" t="s">
        <v>180</v>
      </c>
      <c r="G21" s="115" t="s">
        <v>181</v>
      </c>
      <c r="H21" s="119">
        <v>896856.58</v>
      </c>
      <c r="I21" s="119">
        <v>896856.58</v>
      </c>
      <c r="J21" s="119"/>
      <c r="K21" s="119"/>
      <c r="L21" s="119">
        <v>896856.58</v>
      </c>
      <c r="M21" s="115"/>
      <c r="N21" s="119"/>
      <c r="O21" s="119"/>
      <c r="P21" s="119"/>
      <c r="Q21" s="119"/>
      <c r="R21" s="119"/>
      <c r="S21" s="119"/>
      <c r="T21" s="119"/>
      <c r="U21" s="119"/>
      <c r="V21" s="119"/>
      <c r="W21" s="119"/>
    </row>
    <row r="22" s="1" customFormat="1" ht="53.25" customHeight="1" outlineLevel="1" spans="1:23">
      <c r="A22" s="115" t="s">
        <v>47</v>
      </c>
      <c r="B22" s="115" t="s">
        <v>178</v>
      </c>
      <c r="C22" s="115" t="s">
        <v>179</v>
      </c>
      <c r="D22" s="115" t="s">
        <v>87</v>
      </c>
      <c r="E22" s="115" t="s">
        <v>88</v>
      </c>
      <c r="F22" s="115" t="s">
        <v>182</v>
      </c>
      <c r="G22" s="115" t="s">
        <v>183</v>
      </c>
      <c r="H22" s="119">
        <v>203753.42</v>
      </c>
      <c r="I22" s="119">
        <v>203753.42</v>
      </c>
      <c r="J22" s="119"/>
      <c r="K22" s="119"/>
      <c r="L22" s="119">
        <v>203753.42</v>
      </c>
      <c r="M22" s="115"/>
      <c r="N22" s="119"/>
      <c r="O22" s="119"/>
      <c r="P22" s="119"/>
      <c r="Q22" s="119"/>
      <c r="R22" s="119"/>
      <c r="S22" s="119"/>
      <c r="T22" s="119"/>
      <c r="U22" s="119"/>
      <c r="V22" s="119"/>
      <c r="W22" s="119"/>
    </row>
    <row r="23" s="1" customFormat="1" ht="53.25" customHeight="1" outlineLevel="1" spans="1:23">
      <c r="A23" s="115" t="s">
        <v>47</v>
      </c>
      <c r="B23" s="115" t="s">
        <v>178</v>
      </c>
      <c r="C23" s="115" t="s">
        <v>179</v>
      </c>
      <c r="D23" s="115" t="s">
        <v>100</v>
      </c>
      <c r="E23" s="115" t="s">
        <v>101</v>
      </c>
      <c r="F23" s="115" t="s">
        <v>184</v>
      </c>
      <c r="G23" s="115" t="s">
        <v>185</v>
      </c>
      <c r="H23" s="119">
        <v>420401.52</v>
      </c>
      <c r="I23" s="119">
        <v>420401.52</v>
      </c>
      <c r="J23" s="119"/>
      <c r="K23" s="119"/>
      <c r="L23" s="119">
        <v>420401.52</v>
      </c>
      <c r="M23" s="115"/>
      <c r="N23" s="119"/>
      <c r="O23" s="119"/>
      <c r="P23" s="119"/>
      <c r="Q23" s="119"/>
      <c r="R23" s="119"/>
      <c r="S23" s="119"/>
      <c r="T23" s="119"/>
      <c r="U23" s="119"/>
      <c r="V23" s="119"/>
      <c r="W23" s="119"/>
    </row>
    <row r="24" s="1" customFormat="1" ht="53.25" customHeight="1" outlineLevel="1" spans="1:23">
      <c r="A24" s="115" t="s">
        <v>47</v>
      </c>
      <c r="B24" s="115" t="s">
        <v>178</v>
      </c>
      <c r="C24" s="115" t="s">
        <v>179</v>
      </c>
      <c r="D24" s="115" t="s">
        <v>104</v>
      </c>
      <c r="E24" s="115" t="s">
        <v>105</v>
      </c>
      <c r="F24" s="115" t="s">
        <v>186</v>
      </c>
      <c r="G24" s="115" t="s">
        <v>187</v>
      </c>
      <c r="H24" s="119">
        <v>11210.71</v>
      </c>
      <c r="I24" s="119">
        <v>11210.71</v>
      </c>
      <c r="J24" s="119"/>
      <c r="K24" s="119"/>
      <c r="L24" s="119">
        <v>11210.71</v>
      </c>
      <c r="M24" s="115"/>
      <c r="N24" s="119"/>
      <c r="O24" s="119"/>
      <c r="P24" s="119"/>
      <c r="Q24" s="119"/>
      <c r="R24" s="119"/>
      <c r="S24" s="119"/>
      <c r="T24" s="119"/>
      <c r="U24" s="119"/>
      <c r="V24" s="119"/>
      <c r="W24" s="119"/>
    </row>
    <row r="25" s="1" customFormat="1" ht="53.25" customHeight="1" outlineLevel="1" spans="1:23">
      <c r="A25" s="115" t="s">
        <v>47</v>
      </c>
      <c r="B25" s="115" t="s">
        <v>178</v>
      </c>
      <c r="C25" s="115" t="s">
        <v>179</v>
      </c>
      <c r="D25" s="115" t="s">
        <v>100</v>
      </c>
      <c r="E25" s="115" t="s">
        <v>101</v>
      </c>
      <c r="F25" s="115" t="s">
        <v>184</v>
      </c>
      <c r="G25" s="115" t="s">
        <v>185</v>
      </c>
      <c r="H25" s="119">
        <v>22421.41</v>
      </c>
      <c r="I25" s="119">
        <v>22421.41</v>
      </c>
      <c r="J25" s="119"/>
      <c r="K25" s="119"/>
      <c r="L25" s="119">
        <v>22421.41</v>
      </c>
      <c r="M25" s="115"/>
      <c r="N25" s="119"/>
      <c r="O25" s="119"/>
      <c r="P25" s="119"/>
      <c r="Q25" s="119"/>
      <c r="R25" s="119"/>
      <c r="S25" s="119"/>
      <c r="T25" s="119"/>
      <c r="U25" s="119"/>
      <c r="V25" s="119"/>
      <c r="W25" s="119"/>
    </row>
    <row r="26" s="1" customFormat="1" ht="53.25" customHeight="1" outlineLevel="1" spans="1:23">
      <c r="A26" s="115" t="s">
        <v>47</v>
      </c>
      <c r="B26" s="115" t="s">
        <v>178</v>
      </c>
      <c r="C26" s="115" t="s">
        <v>179</v>
      </c>
      <c r="D26" s="115" t="s">
        <v>104</v>
      </c>
      <c r="E26" s="115" t="s">
        <v>105</v>
      </c>
      <c r="F26" s="115" t="s">
        <v>186</v>
      </c>
      <c r="G26" s="115" t="s">
        <v>187</v>
      </c>
      <c r="H26" s="119">
        <v>21000</v>
      </c>
      <c r="I26" s="119">
        <v>21000</v>
      </c>
      <c r="J26" s="119"/>
      <c r="K26" s="119"/>
      <c r="L26" s="119">
        <v>21000</v>
      </c>
      <c r="M26" s="115"/>
      <c r="N26" s="119"/>
      <c r="O26" s="119"/>
      <c r="P26" s="119"/>
      <c r="Q26" s="119"/>
      <c r="R26" s="119"/>
      <c r="S26" s="119"/>
      <c r="T26" s="119"/>
      <c r="U26" s="119"/>
      <c r="V26" s="119"/>
      <c r="W26" s="119"/>
    </row>
    <row r="27" s="1" customFormat="1" ht="53.25" customHeight="1" outlineLevel="1" spans="1:23">
      <c r="A27" s="115" t="s">
        <v>47</v>
      </c>
      <c r="B27" s="115" t="s">
        <v>178</v>
      </c>
      <c r="C27" s="115" t="s">
        <v>179</v>
      </c>
      <c r="D27" s="115" t="s">
        <v>95</v>
      </c>
      <c r="E27" s="115" t="s">
        <v>94</v>
      </c>
      <c r="F27" s="115" t="s">
        <v>186</v>
      </c>
      <c r="G27" s="115" t="s">
        <v>187</v>
      </c>
      <c r="H27" s="119">
        <v>11753.17</v>
      </c>
      <c r="I27" s="119">
        <v>11753.17</v>
      </c>
      <c r="J27" s="119"/>
      <c r="K27" s="119"/>
      <c r="L27" s="119">
        <v>11753.17</v>
      </c>
      <c r="M27" s="115"/>
      <c r="N27" s="119"/>
      <c r="O27" s="119"/>
      <c r="P27" s="119"/>
      <c r="Q27" s="119"/>
      <c r="R27" s="119"/>
      <c r="S27" s="119"/>
      <c r="T27" s="119"/>
      <c r="U27" s="119"/>
      <c r="V27" s="119"/>
      <c r="W27" s="119"/>
    </row>
    <row r="28" s="1" customFormat="1" ht="53.25" customHeight="1" outlineLevel="1" spans="1:23">
      <c r="A28" s="115" t="s">
        <v>47</v>
      </c>
      <c r="B28" s="115" t="s">
        <v>188</v>
      </c>
      <c r="C28" s="115" t="s">
        <v>111</v>
      </c>
      <c r="D28" s="115" t="s">
        <v>110</v>
      </c>
      <c r="E28" s="115" t="s">
        <v>111</v>
      </c>
      <c r="F28" s="115" t="s">
        <v>189</v>
      </c>
      <c r="G28" s="115" t="s">
        <v>111</v>
      </c>
      <c r="H28" s="119">
        <v>581468</v>
      </c>
      <c r="I28" s="119">
        <v>581468</v>
      </c>
      <c r="J28" s="119"/>
      <c r="K28" s="119"/>
      <c r="L28" s="119">
        <v>581468</v>
      </c>
      <c r="M28" s="115"/>
      <c r="N28" s="119"/>
      <c r="O28" s="119"/>
      <c r="P28" s="119"/>
      <c r="Q28" s="119"/>
      <c r="R28" s="119"/>
      <c r="S28" s="119"/>
      <c r="T28" s="119"/>
      <c r="U28" s="119"/>
      <c r="V28" s="119"/>
      <c r="W28" s="119"/>
    </row>
    <row r="29" s="1" customFormat="1" ht="53.25" customHeight="1" outlineLevel="1" spans="1:23">
      <c r="A29" s="115" t="s">
        <v>47</v>
      </c>
      <c r="B29" s="115" t="s">
        <v>190</v>
      </c>
      <c r="C29" s="115" t="s">
        <v>191</v>
      </c>
      <c r="D29" s="115" t="s">
        <v>65</v>
      </c>
      <c r="E29" s="115" t="s">
        <v>66</v>
      </c>
      <c r="F29" s="115" t="s">
        <v>192</v>
      </c>
      <c r="G29" s="115" t="s">
        <v>193</v>
      </c>
      <c r="H29" s="119">
        <v>4000</v>
      </c>
      <c r="I29" s="119">
        <v>4000</v>
      </c>
      <c r="J29" s="119"/>
      <c r="K29" s="119"/>
      <c r="L29" s="119">
        <v>4000</v>
      </c>
      <c r="M29" s="115"/>
      <c r="N29" s="119"/>
      <c r="O29" s="119"/>
      <c r="P29" s="119"/>
      <c r="Q29" s="119"/>
      <c r="R29" s="119"/>
      <c r="S29" s="119"/>
      <c r="T29" s="119"/>
      <c r="U29" s="119"/>
      <c r="V29" s="119"/>
      <c r="W29" s="119"/>
    </row>
    <row r="30" s="1" customFormat="1" ht="53.25" customHeight="1" outlineLevel="1" spans="1:23">
      <c r="A30" s="115" t="s">
        <v>47</v>
      </c>
      <c r="B30" s="115" t="s">
        <v>190</v>
      </c>
      <c r="C30" s="115" t="s">
        <v>191</v>
      </c>
      <c r="D30" s="115" t="s">
        <v>65</v>
      </c>
      <c r="E30" s="115" t="s">
        <v>66</v>
      </c>
      <c r="F30" s="115" t="s">
        <v>194</v>
      </c>
      <c r="G30" s="115" t="s">
        <v>195</v>
      </c>
      <c r="H30" s="119">
        <v>136000</v>
      </c>
      <c r="I30" s="119">
        <v>136000</v>
      </c>
      <c r="J30" s="119"/>
      <c r="K30" s="119"/>
      <c r="L30" s="119">
        <v>136000</v>
      </c>
      <c r="M30" s="115"/>
      <c r="N30" s="119"/>
      <c r="O30" s="119"/>
      <c r="P30" s="119"/>
      <c r="Q30" s="119"/>
      <c r="R30" s="119"/>
      <c r="S30" s="119"/>
      <c r="T30" s="119"/>
      <c r="U30" s="119"/>
      <c r="V30" s="119"/>
      <c r="W30" s="119"/>
    </row>
    <row r="31" s="1" customFormat="1" ht="53.25" customHeight="1" outlineLevel="1" spans="1:23">
      <c r="A31" s="115" t="s">
        <v>47</v>
      </c>
      <c r="B31" s="115" t="s">
        <v>196</v>
      </c>
      <c r="C31" s="115" t="s">
        <v>197</v>
      </c>
      <c r="D31" s="115" t="s">
        <v>65</v>
      </c>
      <c r="E31" s="115" t="s">
        <v>66</v>
      </c>
      <c r="F31" s="115" t="s">
        <v>198</v>
      </c>
      <c r="G31" s="115" t="s">
        <v>140</v>
      </c>
      <c r="H31" s="119">
        <v>4000</v>
      </c>
      <c r="I31" s="119">
        <v>4000</v>
      </c>
      <c r="J31" s="119"/>
      <c r="K31" s="119"/>
      <c r="L31" s="119">
        <v>4000</v>
      </c>
      <c r="M31" s="115"/>
      <c r="N31" s="119"/>
      <c r="O31" s="119"/>
      <c r="P31" s="119"/>
      <c r="Q31" s="119"/>
      <c r="R31" s="119"/>
      <c r="S31" s="119"/>
      <c r="T31" s="119"/>
      <c r="U31" s="119"/>
      <c r="V31" s="119"/>
      <c r="W31" s="119"/>
    </row>
    <row r="32" s="1" customFormat="1" ht="53.25" customHeight="1" outlineLevel="1" spans="1:23">
      <c r="A32" s="115" t="s">
        <v>47</v>
      </c>
      <c r="B32" s="115" t="s">
        <v>190</v>
      </c>
      <c r="C32" s="115" t="s">
        <v>191</v>
      </c>
      <c r="D32" s="115" t="s">
        <v>71</v>
      </c>
      <c r="E32" s="115" t="s">
        <v>66</v>
      </c>
      <c r="F32" s="115" t="s">
        <v>199</v>
      </c>
      <c r="G32" s="115" t="s">
        <v>200</v>
      </c>
      <c r="H32" s="119">
        <v>60000</v>
      </c>
      <c r="I32" s="119">
        <v>60000</v>
      </c>
      <c r="J32" s="119"/>
      <c r="K32" s="119"/>
      <c r="L32" s="119">
        <v>60000</v>
      </c>
      <c r="M32" s="115"/>
      <c r="N32" s="119"/>
      <c r="O32" s="119"/>
      <c r="P32" s="119"/>
      <c r="Q32" s="119"/>
      <c r="R32" s="119"/>
      <c r="S32" s="119"/>
      <c r="T32" s="119"/>
      <c r="U32" s="119"/>
      <c r="V32" s="119"/>
      <c r="W32" s="119"/>
    </row>
    <row r="33" s="1" customFormat="1" ht="53.25" customHeight="1" outlineLevel="1" spans="1:23">
      <c r="A33" s="115" t="s">
        <v>47</v>
      </c>
      <c r="B33" s="115" t="s">
        <v>190</v>
      </c>
      <c r="C33" s="115" t="s">
        <v>191</v>
      </c>
      <c r="D33" s="115" t="s">
        <v>71</v>
      </c>
      <c r="E33" s="115" t="s">
        <v>66</v>
      </c>
      <c r="F33" s="115" t="s">
        <v>192</v>
      </c>
      <c r="G33" s="115" t="s">
        <v>193</v>
      </c>
      <c r="H33" s="119">
        <v>100000</v>
      </c>
      <c r="I33" s="119">
        <v>100000</v>
      </c>
      <c r="J33" s="119"/>
      <c r="K33" s="119"/>
      <c r="L33" s="119">
        <v>100000</v>
      </c>
      <c r="M33" s="115"/>
      <c r="N33" s="119"/>
      <c r="O33" s="119"/>
      <c r="P33" s="119"/>
      <c r="Q33" s="119"/>
      <c r="R33" s="119"/>
      <c r="S33" s="119"/>
      <c r="T33" s="119"/>
      <c r="U33" s="119"/>
      <c r="V33" s="119"/>
      <c r="W33" s="119"/>
    </row>
    <row r="34" s="1" customFormat="1" ht="53.25" customHeight="1" outlineLevel="1" spans="1:23">
      <c r="A34" s="115" t="s">
        <v>47</v>
      </c>
      <c r="B34" s="115" t="s">
        <v>201</v>
      </c>
      <c r="C34" s="115" t="s">
        <v>202</v>
      </c>
      <c r="D34" s="115" t="s">
        <v>71</v>
      </c>
      <c r="E34" s="115" t="s">
        <v>66</v>
      </c>
      <c r="F34" s="115" t="s">
        <v>203</v>
      </c>
      <c r="G34" s="115" t="s">
        <v>204</v>
      </c>
      <c r="H34" s="119">
        <v>30000</v>
      </c>
      <c r="I34" s="119">
        <v>30000</v>
      </c>
      <c r="J34" s="119"/>
      <c r="K34" s="119"/>
      <c r="L34" s="119">
        <v>30000</v>
      </c>
      <c r="M34" s="115"/>
      <c r="N34" s="119"/>
      <c r="O34" s="119"/>
      <c r="P34" s="119"/>
      <c r="Q34" s="119"/>
      <c r="R34" s="119"/>
      <c r="S34" s="119"/>
      <c r="T34" s="119"/>
      <c r="U34" s="119"/>
      <c r="V34" s="119"/>
      <c r="W34" s="119"/>
    </row>
    <row r="35" s="1" customFormat="1" ht="53.25" customHeight="1" outlineLevel="1" spans="1:23">
      <c r="A35" s="115" t="s">
        <v>47</v>
      </c>
      <c r="B35" s="115" t="s">
        <v>196</v>
      </c>
      <c r="C35" s="115" t="s">
        <v>197</v>
      </c>
      <c r="D35" s="115" t="s">
        <v>71</v>
      </c>
      <c r="E35" s="115" t="s">
        <v>66</v>
      </c>
      <c r="F35" s="115" t="s">
        <v>198</v>
      </c>
      <c r="G35" s="115" t="s">
        <v>140</v>
      </c>
      <c r="H35" s="119">
        <v>20000</v>
      </c>
      <c r="I35" s="119">
        <v>20000</v>
      </c>
      <c r="J35" s="119"/>
      <c r="K35" s="119"/>
      <c r="L35" s="119">
        <v>20000</v>
      </c>
      <c r="M35" s="115"/>
      <c r="N35" s="119"/>
      <c r="O35" s="119"/>
      <c r="P35" s="119"/>
      <c r="Q35" s="119"/>
      <c r="R35" s="119"/>
      <c r="S35" s="119"/>
      <c r="T35" s="119"/>
      <c r="U35" s="119"/>
      <c r="V35" s="119"/>
      <c r="W35" s="119"/>
    </row>
    <row r="36" s="1" customFormat="1" ht="53.25" customHeight="1" outlineLevel="1" spans="1:23">
      <c r="A36" s="115" t="s">
        <v>47</v>
      </c>
      <c r="B36" s="115" t="s">
        <v>205</v>
      </c>
      <c r="C36" s="115" t="s">
        <v>206</v>
      </c>
      <c r="D36" s="115" t="s">
        <v>71</v>
      </c>
      <c r="E36" s="115" t="s">
        <v>66</v>
      </c>
      <c r="F36" s="115" t="s">
        <v>207</v>
      </c>
      <c r="G36" s="115" t="s">
        <v>208</v>
      </c>
      <c r="H36" s="119">
        <v>100000</v>
      </c>
      <c r="I36" s="119">
        <v>100000</v>
      </c>
      <c r="J36" s="119"/>
      <c r="K36" s="119"/>
      <c r="L36" s="119">
        <v>100000</v>
      </c>
      <c r="M36" s="115"/>
      <c r="N36" s="119"/>
      <c r="O36" s="119"/>
      <c r="P36" s="119"/>
      <c r="Q36" s="119"/>
      <c r="R36" s="119"/>
      <c r="S36" s="119"/>
      <c r="T36" s="119"/>
      <c r="U36" s="119"/>
      <c r="V36" s="119"/>
      <c r="W36" s="119"/>
    </row>
    <row r="37" s="1" customFormat="1" ht="53.25" customHeight="1" outlineLevel="1" spans="1:23">
      <c r="A37" s="115" t="s">
        <v>47</v>
      </c>
      <c r="B37" s="115" t="s">
        <v>209</v>
      </c>
      <c r="C37" s="115" t="s">
        <v>210</v>
      </c>
      <c r="D37" s="115" t="s">
        <v>71</v>
      </c>
      <c r="E37" s="115" t="s">
        <v>66</v>
      </c>
      <c r="F37" s="115" t="s">
        <v>211</v>
      </c>
      <c r="G37" s="115" t="s">
        <v>212</v>
      </c>
      <c r="H37" s="119">
        <v>50000</v>
      </c>
      <c r="I37" s="119">
        <v>50000</v>
      </c>
      <c r="J37" s="119"/>
      <c r="K37" s="119"/>
      <c r="L37" s="119">
        <v>50000</v>
      </c>
      <c r="M37" s="115"/>
      <c r="N37" s="119"/>
      <c r="O37" s="119"/>
      <c r="P37" s="119"/>
      <c r="Q37" s="119"/>
      <c r="R37" s="119"/>
      <c r="S37" s="119"/>
      <c r="T37" s="119"/>
      <c r="U37" s="119"/>
      <c r="V37" s="119"/>
      <c r="W37" s="119"/>
    </row>
    <row r="38" s="1" customFormat="1" ht="53.25" customHeight="1" outlineLevel="1" spans="1:23">
      <c r="A38" s="115" t="s">
        <v>47</v>
      </c>
      <c r="B38" s="115" t="s">
        <v>213</v>
      </c>
      <c r="C38" s="115" t="s">
        <v>214</v>
      </c>
      <c r="D38" s="115" t="s">
        <v>71</v>
      </c>
      <c r="E38" s="115" t="s">
        <v>66</v>
      </c>
      <c r="F38" s="115" t="s">
        <v>215</v>
      </c>
      <c r="G38" s="115" t="s">
        <v>216</v>
      </c>
      <c r="H38" s="119">
        <v>50000</v>
      </c>
      <c r="I38" s="119">
        <v>50000</v>
      </c>
      <c r="J38" s="119"/>
      <c r="K38" s="119"/>
      <c r="L38" s="119">
        <v>50000</v>
      </c>
      <c r="M38" s="115"/>
      <c r="N38" s="119"/>
      <c r="O38" s="119"/>
      <c r="P38" s="119"/>
      <c r="Q38" s="119"/>
      <c r="R38" s="119"/>
      <c r="S38" s="119"/>
      <c r="T38" s="119"/>
      <c r="U38" s="119"/>
      <c r="V38" s="119"/>
      <c r="W38" s="119"/>
    </row>
    <row r="39" s="1" customFormat="1" ht="53.25" customHeight="1" outlineLevel="1" spans="1:23">
      <c r="A39" s="115" t="s">
        <v>47</v>
      </c>
      <c r="B39" s="115" t="s">
        <v>190</v>
      </c>
      <c r="C39" s="115" t="s">
        <v>191</v>
      </c>
      <c r="D39" s="115" t="s">
        <v>71</v>
      </c>
      <c r="E39" s="115" t="s">
        <v>66</v>
      </c>
      <c r="F39" s="115" t="s">
        <v>194</v>
      </c>
      <c r="G39" s="115" t="s">
        <v>195</v>
      </c>
      <c r="H39" s="119">
        <v>346000</v>
      </c>
      <c r="I39" s="119">
        <v>346000</v>
      </c>
      <c r="J39" s="119"/>
      <c r="K39" s="119"/>
      <c r="L39" s="119">
        <v>346000</v>
      </c>
      <c r="M39" s="115"/>
      <c r="N39" s="119"/>
      <c r="O39" s="119"/>
      <c r="P39" s="119"/>
      <c r="Q39" s="119"/>
      <c r="R39" s="119"/>
      <c r="S39" s="119"/>
      <c r="T39" s="119"/>
      <c r="U39" s="119"/>
      <c r="V39" s="119"/>
      <c r="W39" s="119"/>
    </row>
    <row r="40" s="1" customFormat="1" ht="53.25" customHeight="1" outlineLevel="1" spans="1:23">
      <c r="A40" s="115" t="s">
        <v>47</v>
      </c>
      <c r="B40" s="115" t="s">
        <v>217</v>
      </c>
      <c r="C40" s="115" t="s">
        <v>218</v>
      </c>
      <c r="D40" s="115" t="s">
        <v>83</v>
      </c>
      <c r="E40" s="115" t="s">
        <v>84</v>
      </c>
      <c r="F40" s="115" t="s">
        <v>194</v>
      </c>
      <c r="G40" s="115" t="s">
        <v>195</v>
      </c>
      <c r="H40" s="119">
        <v>20000</v>
      </c>
      <c r="I40" s="119">
        <v>20000</v>
      </c>
      <c r="J40" s="119"/>
      <c r="K40" s="119"/>
      <c r="L40" s="119">
        <v>20000</v>
      </c>
      <c r="M40" s="115"/>
      <c r="N40" s="119"/>
      <c r="O40" s="119"/>
      <c r="P40" s="119"/>
      <c r="Q40" s="119"/>
      <c r="R40" s="119"/>
      <c r="S40" s="119"/>
      <c r="T40" s="119"/>
      <c r="U40" s="119"/>
      <c r="V40" s="119"/>
      <c r="W40" s="119"/>
    </row>
    <row r="41" s="1" customFormat="1" ht="53.25" customHeight="1" outlineLevel="1" spans="1:23">
      <c r="A41" s="115" t="s">
        <v>47</v>
      </c>
      <c r="B41" s="115" t="s">
        <v>219</v>
      </c>
      <c r="C41" s="115" t="s">
        <v>212</v>
      </c>
      <c r="D41" s="115" t="s">
        <v>71</v>
      </c>
      <c r="E41" s="115" t="s">
        <v>66</v>
      </c>
      <c r="F41" s="115" t="s">
        <v>211</v>
      </c>
      <c r="G41" s="115" t="s">
        <v>212</v>
      </c>
      <c r="H41" s="119">
        <v>98364.24</v>
      </c>
      <c r="I41" s="119">
        <v>98364.24</v>
      </c>
      <c r="J41" s="119"/>
      <c r="K41" s="119"/>
      <c r="L41" s="119">
        <v>98364.24</v>
      </c>
      <c r="M41" s="115"/>
      <c r="N41" s="119"/>
      <c r="O41" s="119"/>
      <c r="P41" s="119"/>
      <c r="Q41" s="119"/>
      <c r="R41" s="119"/>
      <c r="S41" s="119"/>
      <c r="T41" s="119"/>
      <c r="U41" s="119"/>
      <c r="V41" s="119"/>
      <c r="W41" s="119"/>
    </row>
    <row r="42" s="1" customFormat="1" ht="53.25" customHeight="1" outlineLevel="1" spans="1:23">
      <c r="A42" s="115" t="s">
        <v>47</v>
      </c>
      <c r="B42" s="115" t="s">
        <v>220</v>
      </c>
      <c r="C42" s="115" t="s">
        <v>221</v>
      </c>
      <c r="D42" s="115" t="s">
        <v>71</v>
      </c>
      <c r="E42" s="115" t="s">
        <v>66</v>
      </c>
      <c r="F42" s="115" t="s">
        <v>222</v>
      </c>
      <c r="G42" s="115" t="s">
        <v>223</v>
      </c>
      <c r="H42" s="119">
        <v>376800</v>
      </c>
      <c r="I42" s="119">
        <v>376800</v>
      </c>
      <c r="J42" s="119"/>
      <c r="K42" s="119"/>
      <c r="L42" s="119">
        <v>376800</v>
      </c>
      <c r="M42" s="115"/>
      <c r="N42" s="119"/>
      <c r="O42" s="119"/>
      <c r="P42" s="119"/>
      <c r="Q42" s="119"/>
      <c r="R42" s="119"/>
      <c r="S42" s="119"/>
      <c r="T42" s="119"/>
      <c r="U42" s="119"/>
      <c r="V42" s="119"/>
      <c r="W42" s="119"/>
    </row>
    <row r="43" s="1" customFormat="1" ht="53.25" customHeight="1" outlineLevel="1" spans="1:23">
      <c r="A43" s="115" t="s">
        <v>47</v>
      </c>
      <c r="B43" s="115" t="s">
        <v>224</v>
      </c>
      <c r="C43" s="115" t="s">
        <v>225</v>
      </c>
      <c r="D43" s="115" t="s">
        <v>75</v>
      </c>
      <c r="E43" s="115" t="s">
        <v>66</v>
      </c>
      <c r="F43" s="115" t="s">
        <v>215</v>
      </c>
      <c r="G43" s="115" t="s">
        <v>216</v>
      </c>
      <c r="H43" s="119">
        <v>3600</v>
      </c>
      <c r="I43" s="119">
        <v>3600</v>
      </c>
      <c r="J43" s="119"/>
      <c r="K43" s="119"/>
      <c r="L43" s="119">
        <v>3600</v>
      </c>
      <c r="M43" s="115"/>
      <c r="N43" s="119"/>
      <c r="O43" s="119"/>
      <c r="P43" s="119"/>
      <c r="Q43" s="119"/>
      <c r="R43" s="119"/>
      <c r="S43" s="119"/>
      <c r="T43" s="119"/>
      <c r="U43" s="119"/>
      <c r="V43" s="119"/>
      <c r="W43" s="119"/>
    </row>
    <row r="44" s="1" customFormat="1" ht="53.25" customHeight="1" outlineLevel="1" spans="1:23">
      <c r="A44" s="115" t="s">
        <v>47</v>
      </c>
      <c r="B44" s="115" t="s">
        <v>226</v>
      </c>
      <c r="C44" s="115" t="s">
        <v>227</v>
      </c>
      <c r="D44" s="115" t="s">
        <v>75</v>
      </c>
      <c r="E44" s="115" t="s">
        <v>66</v>
      </c>
      <c r="F44" s="115" t="s">
        <v>215</v>
      </c>
      <c r="G44" s="115" t="s">
        <v>216</v>
      </c>
      <c r="H44" s="119">
        <v>4800</v>
      </c>
      <c r="I44" s="119">
        <v>4800</v>
      </c>
      <c r="J44" s="119"/>
      <c r="K44" s="119"/>
      <c r="L44" s="119">
        <v>4800</v>
      </c>
      <c r="M44" s="115"/>
      <c r="N44" s="119"/>
      <c r="O44" s="119"/>
      <c r="P44" s="119"/>
      <c r="Q44" s="119"/>
      <c r="R44" s="119"/>
      <c r="S44" s="119"/>
      <c r="T44" s="119"/>
      <c r="U44" s="119"/>
      <c r="V44" s="119"/>
      <c r="W44" s="119"/>
    </row>
    <row r="45" s="1" customFormat="1" ht="53.25" customHeight="1" outlineLevel="1" spans="1:23">
      <c r="A45" s="115" t="s">
        <v>47</v>
      </c>
      <c r="B45" s="115" t="s">
        <v>228</v>
      </c>
      <c r="C45" s="115" t="s">
        <v>229</v>
      </c>
      <c r="D45" s="115" t="s">
        <v>91</v>
      </c>
      <c r="E45" s="115" t="s">
        <v>92</v>
      </c>
      <c r="F45" s="115" t="s">
        <v>215</v>
      </c>
      <c r="G45" s="115" t="s">
        <v>216</v>
      </c>
      <c r="H45" s="119">
        <v>32232</v>
      </c>
      <c r="I45" s="119">
        <v>32232</v>
      </c>
      <c r="J45" s="119"/>
      <c r="K45" s="119"/>
      <c r="L45" s="119">
        <v>32232</v>
      </c>
      <c r="M45" s="115"/>
      <c r="N45" s="119"/>
      <c r="O45" s="119"/>
      <c r="P45" s="119"/>
      <c r="Q45" s="119"/>
      <c r="R45" s="119"/>
      <c r="S45" s="119"/>
      <c r="T45" s="119"/>
      <c r="U45" s="119"/>
      <c r="V45" s="119"/>
      <c r="W45" s="119"/>
    </row>
    <row r="46" s="1" customFormat="1" ht="30.75" customHeight="1" spans="1:23">
      <c r="A46" s="122" t="s">
        <v>32</v>
      </c>
      <c r="B46" s="122"/>
      <c r="C46" s="122"/>
      <c r="D46" s="122"/>
      <c r="E46" s="122"/>
      <c r="F46" s="122"/>
      <c r="G46" s="122"/>
      <c r="H46" s="119">
        <v>9012377.05</v>
      </c>
      <c r="I46" s="119">
        <v>9012377.05</v>
      </c>
      <c r="J46" s="119"/>
      <c r="K46" s="119"/>
      <c r="L46" s="119">
        <v>9012377.05</v>
      </c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</row>
  </sheetData>
  <mergeCells count="30">
    <mergeCell ref="A3:W3"/>
    <mergeCell ref="A4:G4"/>
    <mergeCell ref="H5:W5"/>
    <mergeCell ref="I6:M6"/>
    <mergeCell ref="N6:P6"/>
    <mergeCell ref="R6:W6"/>
    <mergeCell ref="A46:G46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5"/>
  <sheetViews>
    <sheetView showZeros="0" workbookViewId="0">
      <pane ySplit="1" topLeftCell="A29" activePane="bottomLeft" state="frozen"/>
      <selection/>
      <selection pane="bottomLeft" activeCell="I11" sqref="I11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5:23">
      <c r="E2" s="3"/>
      <c r="F2" s="3"/>
      <c r="G2" s="3"/>
      <c r="H2" s="3"/>
      <c r="U2" s="120"/>
      <c r="W2" s="60" t="s">
        <v>230</v>
      </c>
    </row>
    <row r="3" ht="27.75" customHeight="1" spans="1:23">
      <c r="A3" s="30" t="s">
        <v>231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ht="13.5" customHeight="1" spans="1:23">
      <c r="A4" s="31" t="s">
        <v>2</v>
      </c>
      <c r="B4" s="114"/>
      <c r="C4" s="114"/>
      <c r="D4" s="114"/>
      <c r="E4" s="114"/>
      <c r="F4" s="114"/>
      <c r="G4" s="114"/>
      <c r="H4" s="114"/>
      <c r="I4" s="114"/>
      <c r="J4" s="8"/>
      <c r="K4" s="8"/>
      <c r="L4" s="8"/>
      <c r="M4" s="8"/>
      <c r="N4" s="8"/>
      <c r="O4" s="8"/>
      <c r="P4" s="8"/>
      <c r="Q4" s="8"/>
      <c r="U4" s="120"/>
      <c r="W4" s="109" t="s">
        <v>136</v>
      </c>
    </row>
    <row r="5" ht="21.75" customHeight="1" spans="1:23">
      <c r="A5" s="10" t="s">
        <v>232</v>
      </c>
      <c r="B5" s="10" t="s">
        <v>146</v>
      </c>
      <c r="C5" s="10" t="s">
        <v>147</v>
      </c>
      <c r="D5" s="10" t="s">
        <v>233</v>
      </c>
      <c r="E5" s="11" t="s">
        <v>148</v>
      </c>
      <c r="F5" s="11" t="s">
        <v>149</v>
      </c>
      <c r="G5" s="11" t="s">
        <v>150</v>
      </c>
      <c r="H5" s="11" t="s">
        <v>151</v>
      </c>
      <c r="I5" s="68" t="s">
        <v>32</v>
      </c>
      <c r="J5" s="68" t="s">
        <v>234</v>
      </c>
      <c r="K5" s="68"/>
      <c r="L5" s="68"/>
      <c r="M5" s="68"/>
      <c r="N5" s="117" t="s">
        <v>153</v>
      </c>
      <c r="O5" s="117"/>
      <c r="P5" s="117"/>
      <c r="Q5" s="11" t="s">
        <v>38</v>
      </c>
      <c r="R5" s="12" t="s">
        <v>53</v>
      </c>
      <c r="S5" s="13"/>
      <c r="T5" s="13"/>
      <c r="U5" s="13"/>
      <c r="V5" s="13"/>
      <c r="W5" s="14"/>
    </row>
    <row r="6" ht="21.75" customHeight="1" spans="1:23">
      <c r="A6" s="15"/>
      <c r="B6" s="15"/>
      <c r="C6" s="15"/>
      <c r="D6" s="15"/>
      <c r="E6" s="16"/>
      <c r="F6" s="16"/>
      <c r="G6" s="16"/>
      <c r="H6" s="16"/>
      <c r="I6" s="68"/>
      <c r="J6" s="52" t="s">
        <v>35</v>
      </c>
      <c r="K6" s="52"/>
      <c r="L6" s="52" t="s">
        <v>36</v>
      </c>
      <c r="M6" s="52" t="s">
        <v>37</v>
      </c>
      <c r="N6" s="118" t="s">
        <v>35</v>
      </c>
      <c r="O6" s="118" t="s">
        <v>36</v>
      </c>
      <c r="P6" s="118" t="s">
        <v>37</v>
      </c>
      <c r="Q6" s="16"/>
      <c r="R6" s="11" t="s">
        <v>34</v>
      </c>
      <c r="S6" s="11" t="s">
        <v>45</v>
      </c>
      <c r="T6" s="11" t="s">
        <v>159</v>
      </c>
      <c r="U6" s="11" t="s">
        <v>41</v>
      </c>
      <c r="V6" s="11" t="s">
        <v>42</v>
      </c>
      <c r="W6" s="11" t="s">
        <v>43</v>
      </c>
    </row>
    <row r="7" ht="40.5" customHeight="1" spans="1:23">
      <c r="A7" s="18"/>
      <c r="B7" s="18"/>
      <c r="C7" s="18"/>
      <c r="D7" s="18"/>
      <c r="E7" s="19"/>
      <c r="F7" s="19"/>
      <c r="G7" s="19"/>
      <c r="H7" s="19"/>
      <c r="I7" s="68"/>
      <c r="J7" s="52" t="s">
        <v>34</v>
      </c>
      <c r="K7" s="52" t="s">
        <v>235</v>
      </c>
      <c r="L7" s="52"/>
      <c r="M7" s="52"/>
      <c r="N7" s="19"/>
      <c r="O7" s="19"/>
      <c r="P7" s="19"/>
      <c r="Q7" s="19"/>
      <c r="R7" s="19"/>
      <c r="S7" s="19"/>
      <c r="T7" s="19"/>
      <c r="U7" s="20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1">
        <v>12</v>
      </c>
      <c r="M8" s="21">
        <v>13</v>
      </c>
      <c r="N8" s="21">
        <v>14</v>
      </c>
      <c r="O8" s="21">
        <v>15</v>
      </c>
      <c r="P8" s="21">
        <v>16</v>
      </c>
      <c r="Q8" s="21">
        <v>17</v>
      </c>
      <c r="R8" s="21">
        <v>18</v>
      </c>
      <c r="S8" s="21">
        <v>19</v>
      </c>
      <c r="T8" s="21">
        <v>20</v>
      </c>
      <c r="U8" s="21">
        <v>21</v>
      </c>
      <c r="V8" s="21">
        <v>22</v>
      </c>
      <c r="W8" s="21">
        <v>23</v>
      </c>
    </row>
    <row r="9" s="1" customFormat="1" ht="52.5" customHeight="1" spans="1:23">
      <c r="A9" s="115"/>
      <c r="B9" s="115"/>
      <c r="C9" s="115" t="s">
        <v>236</v>
      </c>
      <c r="D9" s="115"/>
      <c r="E9" s="115"/>
      <c r="F9" s="115"/>
      <c r="G9" s="115"/>
      <c r="H9" s="115"/>
      <c r="I9" s="119">
        <v>150000</v>
      </c>
      <c r="J9" s="119">
        <v>150000</v>
      </c>
      <c r="K9" s="119">
        <v>150000</v>
      </c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</row>
    <row r="10" s="1" customFormat="1" ht="52.5" customHeight="1" outlineLevel="1" spans="1:23">
      <c r="A10" s="115" t="s">
        <v>237</v>
      </c>
      <c r="B10" s="115" t="s">
        <v>238</v>
      </c>
      <c r="C10" s="115" t="s">
        <v>236</v>
      </c>
      <c r="D10" s="115" t="s">
        <v>47</v>
      </c>
      <c r="E10" s="115" t="s">
        <v>67</v>
      </c>
      <c r="F10" s="115" t="s">
        <v>68</v>
      </c>
      <c r="G10" s="115" t="s">
        <v>194</v>
      </c>
      <c r="H10" s="115" t="s">
        <v>195</v>
      </c>
      <c r="I10" s="119">
        <v>150000</v>
      </c>
      <c r="J10" s="119">
        <v>150000</v>
      </c>
      <c r="K10" s="119">
        <v>150000</v>
      </c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</row>
    <row r="11" s="1" customFormat="1" ht="52.5" customHeight="1" spans="1:23">
      <c r="A11" s="115"/>
      <c r="B11" s="115"/>
      <c r="C11" s="115" t="s">
        <v>239</v>
      </c>
      <c r="D11" s="115"/>
      <c r="E11" s="115"/>
      <c r="F11" s="115"/>
      <c r="G11" s="115"/>
      <c r="H11" s="115"/>
      <c r="I11" s="119">
        <v>200000</v>
      </c>
      <c r="J11" s="119">
        <v>200000</v>
      </c>
      <c r="K11" s="119">
        <v>200000</v>
      </c>
      <c r="L11" s="119"/>
      <c r="M11" s="119"/>
      <c r="N11" s="115"/>
      <c r="O11" s="115"/>
      <c r="P11" s="115"/>
      <c r="Q11" s="119"/>
      <c r="R11" s="119"/>
      <c r="S11" s="119"/>
      <c r="T11" s="119"/>
      <c r="U11" s="119"/>
      <c r="V11" s="119"/>
      <c r="W11" s="119"/>
    </row>
    <row r="12" s="1" customFormat="1" ht="52.5" customHeight="1" outlineLevel="1" spans="1:23">
      <c r="A12" s="115" t="s">
        <v>237</v>
      </c>
      <c r="B12" s="115" t="s">
        <v>240</v>
      </c>
      <c r="C12" s="115" t="s">
        <v>239</v>
      </c>
      <c r="D12" s="115" t="s">
        <v>47</v>
      </c>
      <c r="E12" s="115" t="s">
        <v>67</v>
      </c>
      <c r="F12" s="115" t="s">
        <v>68</v>
      </c>
      <c r="G12" s="115" t="s">
        <v>194</v>
      </c>
      <c r="H12" s="115" t="s">
        <v>195</v>
      </c>
      <c r="I12" s="119">
        <v>200000</v>
      </c>
      <c r="J12" s="119">
        <v>200000</v>
      </c>
      <c r="K12" s="119">
        <v>200000</v>
      </c>
      <c r="L12" s="119"/>
      <c r="M12" s="119"/>
      <c r="N12" s="115"/>
      <c r="O12" s="115"/>
      <c r="P12" s="115"/>
      <c r="Q12" s="119"/>
      <c r="R12" s="119"/>
      <c r="S12" s="119"/>
      <c r="T12" s="119"/>
      <c r="U12" s="119"/>
      <c r="V12" s="119"/>
      <c r="W12" s="119"/>
    </row>
    <row r="13" s="1" customFormat="1" ht="52.5" customHeight="1" spans="1:23">
      <c r="A13" s="115"/>
      <c r="B13" s="115"/>
      <c r="C13" s="115" t="s">
        <v>241</v>
      </c>
      <c r="D13" s="115"/>
      <c r="E13" s="115"/>
      <c r="F13" s="115"/>
      <c r="G13" s="115"/>
      <c r="H13" s="115"/>
      <c r="I13" s="119">
        <v>8000</v>
      </c>
      <c r="J13" s="119">
        <v>8000</v>
      </c>
      <c r="K13" s="119">
        <v>8000</v>
      </c>
      <c r="L13" s="119"/>
      <c r="M13" s="119"/>
      <c r="N13" s="115"/>
      <c r="O13" s="115"/>
      <c r="P13" s="115"/>
      <c r="Q13" s="119"/>
      <c r="R13" s="119"/>
      <c r="S13" s="119"/>
      <c r="T13" s="119"/>
      <c r="U13" s="119"/>
      <c r="V13" s="119"/>
      <c r="W13" s="119"/>
    </row>
    <row r="14" s="1" customFormat="1" ht="52.5" customHeight="1" outlineLevel="1" spans="1:23">
      <c r="A14" s="115" t="s">
        <v>237</v>
      </c>
      <c r="B14" s="115" t="s">
        <v>242</v>
      </c>
      <c r="C14" s="115" t="s">
        <v>241</v>
      </c>
      <c r="D14" s="115" t="s">
        <v>47</v>
      </c>
      <c r="E14" s="115" t="s">
        <v>78</v>
      </c>
      <c r="F14" s="115" t="s">
        <v>77</v>
      </c>
      <c r="G14" s="115" t="s">
        <v>194</v>
      </c>
      <c r="H14" s="115" t="s">
        <v>195</v>
      </c>
      <c r="I14" s="119">
        <v>8000</v>
      </c>
      <c r="J14" s="119">
        <v>8000</v>
      </c>
      <c r="K14" s="119">
        <v>8000</v>
      </c>
      <c r="L14" s="119"/>
      <c r="M14" s="119"/>
      <c r="N14" s="115"/>
      <c r="O14" s="115"/>
      <c r="P14" s="115"/>
      <c r="Q14" s="119"/>
      <c r="R14" s="119"/>
      <c r="S14" s="119"/>
      <c r="T14" s="119"/>
      <c r="U14" s="119"/>
      <c r="V14" s="119"/>
      <c r="W14" s="119"/>
    </row>
    <row r="15" s="1" customFormat="1" ht="52.5" customHeight="1" spans="1:23">
      <c r="A15" s="115"/>
      <c r="B15" s="115"/>
      <c r="C15" s="115" t="s">
        <v>243</v>
      </c>
      <c r="D15" s="115"/>
      <c r="E15" s="115"/>
      <c r="F15" s="115"/>
      <c r="G15" s="115"/>
      <c r="H15" s="115"/>
      <c r="I15" s="119">
        <v>3000</v>
      </c>
      <c r="J15" s="119">
        <v>3000</v>
      </c>
      <c r="K15" s="119">
        <v>3000</v>
      </c>
      <c r="L15" s="119"/>
      <c r="M15" s="119"/>
      <c r="N15" s="115"/>
      <c r="O15" s="115"/>
      <c r="P15" s="115"/>
      <c r="Q15" s="119"/>
      <c r="R15" s="119"/>
      <c r="S15" s="119"/>
      <c r="T15" s="119"/>
      <c r="U15" s="119"/>
      <c r="V15" s="119"/>
      <c r="W15" s="119"/>
    </row>
    <row r="16" s="1" customFormat="1" ht="52.5" customHeight="1" outlineLevel="1" spans="1:23">
      <c r="A16" s="115" t="s">
        <v>237</v>
      </c>
      <c r="B16" s="115" t="s">
        <v>244</v>
      </c>
      <c r="C16" s="115" t="s">
        <v>243</v>
      </c>
      <c r="D16" s="115" t="s">
        <v>47</v>
      </c>
      <c r="E16" s="115" t="s">
        <v>78</v>
      </c>
      <c r="F16" s="115" t="s">
        <v>77</v>
      </c>
      <c r="G16" s="115" t="s">
        <v>194</v>
      </c>
      <c r="H16" s="115" t="s">
        <v>195</v>
      </c>
      <c r="I16" s="119">
        <v>3000</v>
      </c>
      <c r="J16" s="119">
        <v>3000</v>
      </c>
      <c r="K16" s="119">
        <v>3000</v>
      </c>
      <c r="L16" s="119"/>
      <c r="M16" s="119"/>
      <c r="N16" s="115"/>
      <c r="O16" s="115"/>
      <c r="P16" s="115"/>
      <c r="Q16" s="119"/>
      <c r="R16" s="119"/>
      <c r="S16" s="119"/>
      <c r="T16" s="119"/>
      <c r="U16" s="119"/>
      <c r="V16" s="119"/>
      <c r="W16" s="119"/>
    </row>
    <row r="17" s="1" customFormat="1" ht="52.5" customHeight="1" spans="1:23">
      <c r="A17" s="115"/>
      <c r="B17" s="115"/>
      <c r="C17" s="115" t="s">
        <v>245</v>
      </c>
      <c r="D17" s="115"/>
      <c r="E17" s="115"/>
      <c r="F17" s="115"/>
      <c r="G17" s="115"/>
      <c r="H17" s="115"/>
      <c r="I17" s="119">
        <v>100000</v>
      </c>
      <c r="J17" s="119">
        <v>100000</v>
      </c>
      <c r="K17" s="119">
        <v>100000</v>
      </c>
      <c r="L17" s="119"/>
      <c r="M17" s="119"/>
      <c r="N17" s="115"/>
      <c r="O17" s="115"/>
      <c r="P17" s="115"/>
      <c r="Q17" s="119"/>
      <c r="R17" s="119"/>
      <c r="S17" s="119"/>
      <c r="T17" s="119"/>
      <c r="U17" s="119"/>
      <c r="V17" s="119"/>
      <c r="W17" s="119"/>
    </row>
    <row r="18" s="1" customFormat="1" ht="52.5" customHeight="1" outlineLevel="1" spans="1:23">
      <c r="A18" s="115" t="s">
        <v>237</v>
      </c>
      <c r="B18" s="115" t="s">
        <v>246</v>
      </c>
      <c r="C18" s="115" t="s">
        <v>245</v>
      </c>
      <c r="D18" s="115" t="s">
        <v>47</v>
      </c>
      <c r="E18" s="115" t="s">
        <v>71</v>
      </c>
      <c r="F18" s="115" t="s">
        <v>66</v>
      </c>
      <c r="G18" s="115" t="s">
        <v>194</v>
      </c>
      <c r="H18" s="115" t="s">
        <v>195</v>
      </c>
      <c r="I18" s="119">
        <v>100000</v>
      </c>
      <c r="J18" s="119">
        <v>100000</v>
      </c>
      <c r="K18" s="119">
        <v>100000</v>
      </c>
      <c r="L18" s="119"/>
      <c r="M18" s="119"/>
      <c r="N18" s="115"/>
      <c r="O18" s="115"/>
      <c r="P18" s="115"/>
      <c r="Q18" s="119"/>
      <c r="R18" s="119"/>
      <c r="S18" s="119"/>
      <c r="T18" s="119"/>
      <c r="U18" s="119"/>
      <c r="V18" s="119"/>
      <c r="W18" s="119"/>
    </row>
    <row r="19" s="1" customFormat="1" ht="52.5" customHeight="1" spans="1:23">
      <c r="A19" s="115"/>
      <c r="B19" s="115"/>
      <c r="C19" s="115" t="s">
        <v>247</v>
      </c>
      <c r="D19" s="115"/>
      <c r="E19" s="115"/>
      <c r="F19" s="115"/>
      <c r="G19" s="115"/>
      <c r="H19" s="115"/>
      <c r="I19" s="119">
        <v>500000</v>
      </c>
      <c r="J19" s="119">
        <v>500000</v>
      </c>
      <c r="K19" s="119">
        <v>500000</v>
      </c>
      <c r="L19" s="119"/>
      <c r="M19" s="119"/>
      <c r="N19" s="115"/>
      <c r="O19" s="115"/>
      <c r="P19" s="115"/>
      <c r="Q19" s="119"/>
      <c r="R19" s="119"/>
      <c r="S19" s="119"/>
      <c r="T19" s="119"/>
      <c r="U19" s="119"/>
      <c r="V19" s="119"/>
      <c r="W19" s="119"/>
    </row>
    <row r="20" s="1" customFormat="1" ht="52.5" customHeight="1" outlineLevel="1" spans="1:23">
      <c r="A20" s="115" t="s">
        <v>237</v>
      </c>
      <c r="B20" s="115" t="s">
        <v>248</v>
      </c>
      <c r="C20" s="115" t="s">
        <v>247</v>
      </c>
      <c r="D20" s="115" t="s">
        <v>47</v>
      </c>
      <c r="E20" s="115" t="s">
        <v>72</v>
      </c>
      <c r="F20" s="115" t="s">
        <v>68</v>
      </c>
      <c r="G20" s="115" t="s">
        <v>194</v>
      </c>
      <c r="H20" s="115" t="s">
        <v>195</v>
      </c>
      <c r="I20" s="119">
        <v>340000</v>
      </c>
      <c r="J20" s="119">
        <v>340000</v>
      </c>
      <c r="K20" s="119">
        <v>340000</v>
      </c>
      <c r="L20" s="119"/>
      <c r="M20" s="119"/>
      <c r="N20" s="115"/>
      <c r="O20" s="115"/>
      <c r="P20" s="115"/>
      <c r="Q20" s="119"/>
      <c r="R20" s="119"/>
      <c r="S20" s="119"/>
      <c r="T20" s="119"/>
      <c r="U20" s="119"/>
      <c r="V20" s="119"/>
      <c r="W20" s="119"/>
    </row>
    <row r="21" s="1" customFormat="1" ht="52.5" customHeight="1" outlineLevel="1" spans="1:23">
      <c r="A21" s="115" t="s">
        <v>237</v>
      </c>
      <c r="B21" s="115" t="s">
        <v>248</v>
      </c>
      <c r="C21" s="115" t="s">
        <v>247</v>
      </c>
      <c r="D21" s="115" t="s">
        <v>47</v>
      </c>
      <c r="E21" s="115" t="s">
        <v>72</v>
      </c>
      <c r="F21" s="115" t="s">
        <v>68</v>
      </c>
      <c r="G21" s="115" t="s">
        <v>192</v>
      </c>
      <c r="H21" s="115" t="s">
        <v>193</v>
      </c>
      <c r="I21" s="119">
        <v>60000</v>
      </c>
      <c r="J21" s="119">
        <v>60000</v>
      </c>
      <c r="K21" s="119">
        <v>60000</v>
      </c>
      <c r="L21" s="119"/>
      <c r="M21" s="119"/>
      <c r="N21" s="115"/>
      <c r="O21" s="115"/>
      <c r="P21" s="115"/>
      <c r="Q21" s="119"/>
      <c r="R21" s="119"/>
      <c r="S21" s="119"/>
      <c r="T21" s="119"/>
      <c r="U21" s="119"/>
      <c r="V21" s="119"/>
      <c r="W21" s="119"/>
    </row>
    <row r="22" s="1" customFormat="1" ht="52.5" customHeight="1" outlineLevel="1" spans="1:23">
      <c r="A22" s="115" t="s">
        <v>237</v>
      </c>
      <c r="B22" s="115" t="s">
        <v>248</v>
      </c>
      <c r="C22" s="115" t="s">
        <v>247</v>
      </c>
      <c r="D22" s="115" t="s">
        <v>47</v>
      </c>
      <c r="E22" s="115" t="s">
        <v>72</v>
      </c>
      <c r="F22" s="115" t="s">
        <v>68</v>
      </c>
      <c r="G22" s="115" t="s">
        <v>207</v>
      </c>
      <c r="H22" s="115" t="s">
        <v>208</v>
      </c>
      <c r="I22" s="119">
        <v>100000</v>
      </c>
      <c r="J22" s="119">
        <v>100000</v>
      </c>
      <c r="K22" s="119">
        <v>100000</v>
      </c>
      <c r="L22" s="119"/>
      <c r="M22" s="119"/>
      <c r="N22" s="115"/>
      <c r="O22" s="115"/>
      <c r="P22" s="115"/>
      <c r="Q22" s="119"/>
      <c r="R22" s="119"/>
      <c r="S22" s="119"/>
      <c r="T22" s="119"/>
      <c r="U22" s="119"/>
      <c r="V22" s="119"/>
      <c r="W22" s="119"/>
    </row>
    <row r="23" s="1" customFormat="1" ht="52.5" customHeight="1" spans="1:23">
      <c r="A23" s="115"/>
      <c r="B23" s="115"/>
      <c r="C23" s="115" t="s">
        <v>249</v>
      </c>
      <c r="D23" s="115"/>
      <c r="E23" s="115"/>
      <c r="F23" s="115"/>
      <c r="G23" s="115"/>
      <c r="H23" s="115"/>
      <c r="I23" s="119">
        <v>100000</v>
      </c>
      <c r="J23" s="119">
        <v>100000</v>
      </c>
      <c r="K23" s="119">
        <v>100000</v>
      </c>
      <c r="L23" s="119"/>
      <c r="M23" s="119"/>
      <c r="N23" s="115"/>
      <c r="O23" s="115"/>
      <c r="P23" s="115"/>
      <c r="Q23" s="119"/>
      <c r="R23" s="119"/>
      <c r="S23" s="119"/>
      <c r="T23" s="119"/>
      <c r="U23" s="119"/>
      <c r="V23" s="119"/>
      <c r="W23" s="119"/>
    </row>
    <row r="24" s="1" customFormat="1" ht="52.5" customHeight="1" outlineLevel="1" spans="1:23">
      <c r="A24" s="115" t="s">
        <v>237</v>
      </c>
      <c r="B24" s="115" t="s">
        <v>250</v>
      </c>
      <c r="C24" s="115" t="s">
        <v>249</v>
      </c>
      <c r="D24" s="115" t="s">
        <v>47</v>
      </c>
      <c r="E24" s="115" t="s">
        <v>72</v>
      </c>
      <c r="F24" s="115" t="s">
        <v>68</v>
      </c>
      <c r="G24" s="115" t="s">
        <v>194</v>
      </c>
      <c r="H24" s="115" t="s">
        <v>195</v>
      </c>
      <c r="I24" s="119">
        <v>20000</v>
      </c>
      <c r="J24" s="119">
        <v>20000</v>
      </c>
      <c r="K24" s="119">
        <v>20000</v>
      </c>
      <c r="L24" s="119"/>
      <c r="M24" s="119"/>
      <c r="N24" s="115"/>
      <c r="O24" s="115"/>
      <c r="P24" s="115"/>
      <c r="Q24" s="119"/>
      <c r="R24" s="119"/>
      <c r="S24" s="119"/>
      <c r="T24" s="119"/>
      <c r="U24" s="119"/>
      <c r="V24" s="119"/>
      <c r="W24" s="119"/>
    </row>
    <row r="25" s="1" customFormat="1" ht="52.5" customHeight="1" outlineLevel="1" spans="1:23">
      <c r="A25" s="115" t="s">
        <v>237</v>
      </c>
      <c r="B25" s="115" t="s">
        <v>250</v>
      </c>
      <c r="C25" s="115" t="s">
        <v>249</v>
      </c>
      <c r="D25" s="115" t="s">
        <v>47</v>
      </c>
      <c r="E25" s="115" t="s">
        <v>72</v>
      </c>
      <c r="F25" s="115" t="s">
        <v>68</v>
      </c>
      <c r="G25" s="115" t="s">
        <v>251</v>
      </c>
      <c r="H25" s="115" t="s">
        <v>252</v>
      </c>
      <c r="I25" s="119">
        <v>20000</v>
      </c>
      <c r="J25" s="119">
        <v>20000</v>
      </c>
      <c r="K25" s="119">
        <v>20000</v>
      </c>
      <c r="L25" s="119"/>
      <c r="M25" s="119"/>
      <c r="N25" s="115"/>
      <c r="O25" s="115"/>
      <c r="P25" s="115"/>
      <c r="Q25" s="119"/>
      <c r="R25" s="119"/>
      <c r="S25" s="119"/>
      <c r="T25" s="119"/>
      <c r="U25" s="119"/>
      <c r="V25" s="119"/>
      <c r="W25" s="119"/>
    </row>
    <row r="26" s="1" customFormat="1" ht="52.5" customHeight="1" outlineLevel="1" spans="1:23">
      <c r="A26" s="115" t="s">
        <v>237</v>
      </c>
      <c r="B26" s="115" t="s">
        <v>250</v>
      </c>
      <c r="C26" s="115" t="s">
        <v>249</v>
      </c>
      <c r="D26" s="115" t="s">
        <v>47</v>
      </c>
      <c r="E26" s="115" t="s">
        <v>72</v>
      </c>
      <c r="F26" s="115" t="s">
        <v>68</v>
      </c>
      <c r="G26" s="115" t="s">
        <v>198</v>
      </c>
      <c r="H26" s="115" t="s">
        <v>140</v>
      </c>
      <c r="I26" s="119">
        <v>60000</v>
      </c>
      <c r="J26" s="119">
        <v>60000</v>
      </c>
      <c r="K26" s="119">
        <v>60000</v>
      </c>
      <c r="L26" s="119"/>
      <c r="M26" s="119"/>
      <c r="N26" s="115"/>
      <c r="O26" s="115"/>
      <c r="P26" s="115"/>
      <c r="Q26" s="119"/>
      <c r="R26" s="119"/>
      <c r="S26" s="119"/>
      <c r="T26" s="119"/>
      <c r="U26" s="119"/>
      <c r="V26" s="119"/>
      <c r="W26" s="119"/>
    </row>
    <row r="27" s="1" customFormat="1" ht="52.5" customHeight="1" spans="1:23">
      <c r="A27" s="115"/>
      <c r="B27" s="115"/>
      <c r="C27" s="115" t="s">
        <v>253</v>
      </c>
      <c r="D27" s="115"/>
      <c r="E27" s="115"/>
      <c r="F27" s="115"/>
      <c r="G27" s="115"/>
      <c r="H27" s="115"/>
      <c r="I27" s="119">
        <v>20000</v>
      </c>
      <c r="J27" s="119">
        <v>20000</v>
      </c>
      <c r="K27" s="119">
        <v>20000</v>
      </c>
      <c r="L27" s="119"/>
      <c r="M27" s="119"/>
      <c r="N27" s="115"/>
      <c r="O27" s="115"/>
      <c r="P27" s="115"/>
      <c r="Q27" s="119"/>
      <c r="R27" s="119"/>
      <c r="S27" s="119"/>
      <c r="T27" s="119"/>
      <c r="U27" s="119"/>
      <c r="V27" s="119"/>
      <c r="W27" s="119"/>
    </row>
    <row r="28" s="1" customFormat="1" ht="52.5" customHeight="1" outlineLevel="1" spans="1:23">
      <c r="A28" s="115" t="s">
        <v>237</v>
      </c>
      <c r="B28" s="115" t="s">
        <v>254</v>
      </c>
      <c r="C28" s="115" t="s">
        <v>253</v>
      </c>
      <c r="D28" s="115" t="s">
        <v>47</v>
      </c>
      <c r="E28" s="115" t="s">
        <v>72</v>
      </c>
      <c r="F28" s="115" t="s">
        <v>68</v>
      </c>
      <c r="G28" s="115" t="s">
        <v>194</v>
      </c>
      <c r="H28" s="115" t="s">
        <v>195</v>
      </c>
      <c r="I28" s="119">
        <v>20000</v>
      </c>
      <c r="J28" s="119">
        <v>20000</v>
      </c>
      <c r="K28" s="119">
        <v>20000</v>
      </c>
      <c r="L28" s="119"/>
      <c r="M28" s="119"/>
      <c r="N28" s="115"/>
      <c r="O28" s="115"/>
      <c r="P28" s="115"/>
      <c r="Q28" s="119"/>
      <c r="R28" s="119"/>
      <c r="S28" s="119"/>
      <c r="T28" s="119"/>
      <c r="U28" s="119"/>
      <c r="V28" s="119"/>
      <c r="W28" s="119"/>
    </row>
    <row r="29" s="1" customFormat="1" ht="52.5" customHeight="1" spans="1:23">
      <c r="A29" s="115"/>
      <c r="B29" s="115"/>
      <c r="C29" s="115" t="s">
        <v>255</v>
      </c>
      <c r="D29" s="115"/>
      <c r="E29" s="115"/>
      <c r="F29" s="115"/>
      <c r="G29" s="115"/>
      <c r="H29" s="115"/>
      <c r="I29" s="119">
        <v>34600</v>
      </c>
      <c r="J29" s="119">
        <v>34600</v>
      </c>
      <c r="K29" s="119">
        <v>34600</v>
      </c>
      <c r="L29" s="119"/>
      <c r="M29" s="119"/>
      <c r="N29" s="115"/>
      <c r="O29" s="115"/>
      <c r="P29" s="115"/>
      <c r="Q29" s="119"/>
      <c r="R29" s="119"/>
      <c r="S29" s="119"/>
      <c r="T29" s="119"/>
      <c r="U29" s="119"/>
      <c r="V29" s="119"/>
      <c r="W29" s="119"/>
    </row>
    <row r="30" s="1" customFormat="1" ht="52.5" customHeight="1" outlineLevel="1" spans="1:23">
      <c r="A30" s="115" t="s">
        <v>237</v>
      </c>
      <c r="B30" s="115" t="s">
        <v>256</v>
      </c>
      <c r="C30" s="115" t="s">
        <v>255</v>
      </c>
      <c r="D30" s="115" t="s">
        <v>47</v>
      </c>
      <c r="E30" s="115" t="s">
        <v>72</v>
      </c>
      <c r="F30" s="115" t="s">
        <v>68</v>
      </c>
      <c r="G30" s="115" t="s">
        <v>194</v>
      </c>
      <c r="H30" s="115" t="s">
        <v>195</v>
      </c>
      <c r="I30" s="119">
        <v>34600</v>
      </c>
      <c r="J30" s="119">
        <v>34600</v>
      </c>
      <c r="K30" s="119">
        <v>34600</v>
      </c>
      <c r="L30" s="119"/>
      <c r="M30" s="119"/>
      <c r="N30" s="115"/>
      <c r="O30" s="115"/>
      <c r="P30" s="115"/>
      <c r="Q30" s="119"/>
      <c r="R30" s="119"/>
      <c r="S30" s="119"/>
      <c r="T30" s="119"/>
      <c r="U30" s="119"/>
      <c r="V30" s="119"/>
      <c r="W30" s="119"/>
    </row>
    <row r="31" s="1" customFormat="1" ht="52.5" customHeight="1" spans="1:23">
      <c r="A31" s="115"/>
      <c r="B31" s="115"/>
      <c r="C31" s="115" t="s">
        <v>257</v>
      </c>
      <c r="D31" s="115"/>
      <c r="E31" s="115"/>
      <c r="F31" s="115"/>
      <c r="G31" s="115"/>
      <c r="H31" s="115"/>
      <c r="I31" s="119">
        <v>300000</v>
      </c>
      <c r="J31" s="119">
        <v>300000</v>
      </c>
      <c r="K31" s="119">
        <v>300000</v>
      </c>
      <c r="L31" s="119"/>
      <c r="M31" s="119"/>
      <c r="N31" s="115"/>
      <c r="O31" s="115"/>
      <c r="P31" s="115"/>
      <c r="Q31" s="119"/>
      <c r="R31" s="119"/>
      <c r="S31" s="119"/>
      <c r="T31" s="119"/>
      <c r="U31" s="119"/>
      <c r="V31" s="119"/>
      <c r="W31" s="119"/>
    </row>
    <row r="32" s="1" customFormat="1" ht="52.5" customHeight="1" outlineLevel="1" spans="1:23">
      <c r="A32" s="115" t="s">
        <v>237</v>
      </c>
      <c r="B32" s="115" t="s">
        <v>258</v>
      </c>
      <c r="C32" s="115" t="s">
        <v>257</v>
      </c>
      <c r="D32" s="115" t="s">
        <v>47</v>
      </c>
      <c r="E32" s="115" t="s">
        <v>72</v>
      </c>
      <c r="F32" s="115" t="s">
        <v>68</v>
      </c>
      <c r="G32" s="115" t="s">
        <v>259</v>
      </c>
      <c r="H32" s="115" t="s">
        <v>260</v>
      </c>
      <c r="I32" s="119">
        <v>300000</v>
      </c>
      <c r="J32" s="119">
        <v>300000</v>
      </c>
      <c r="K32" s="119">
        <v>300000</v>
      </c>
      <c r="L32" s="119"/>
      <c r="M32" s="119"/>
      <c r="N32" s="115"/>
      <c r="O32" s="115"/>
      <c r="P32" s="115"/>
      <c r="Q32" s="119"/>
      <c r="R32" s="119"/>
      <c r="S32" s="119"/>
      <c r="T32" s="119"/>
      <c r="U32" s="119"/>
      <c r="V32" s="119"/>
      <c r="W32" s="119"/>
    </row>
    <row r="33" s="1" customFormat="1" ht="52.5" customHeight="1" spans="1:23">
      <c r="A33" s="115"/>
      <c r="B33" s="115"/>
      <c r="C33" s="115" t="s">
        <v>261</v>
      </c>
      <c r="D33" s="115"/>
      <c r="E33" s="115"/>
      <c r="F33" s="115"/>
      <c r="G33" s="115"/>
      <c r="H33" s="115"/>
      <c r="I33" s="119">
        <v>609800</v>
      </c>
      <c r="J33" s="119">
        <v>609800</v>
      </c>
      <c r="K33" s="119">
        <v>609800</v>
      </c>
      <c r="L33" s="119"/>
      <c r="M33" s="119"/>
      <c r="N33" s="115"/>
      <c r="O33" s="115"/>
      <c r="P33" s="115"/>
      <c r="Q33" s="119"/>
      <c r="R33" s="119"/>
      <c r="S33" s="119"/>
      <c r="T33" s="119"/>
      <c r="U33" s="119"/>
      <c r="V33" s="119"/>
      <c r="W33" s="119"/>
    </row>
    <row r="34" s="1" customFormat="1" ht="52.5" customHeight="1" outlineLevel="1" spans="1:23">
      <c r="A34" s="115" t="s">
        <v>237</v>
      </c>
      <c r="B34" s="115" t="s">
        <v>262</v>
      </c>
      <c r="C34" s="115" t="s">
        <v>261</v>
      </c>
      <c r="D34" s="115" t="s">
        <v>47</v>
      </c>
      <c r="E34" s="115" t="s">
        <v>72</v>
      </c>
      <c r="F34" s="115" t="s">
        <v>68</v>
      </c>
      <c r="G34" s="115" t="s">
        <v>194</v>
      </c>
      <c r="H34" s="115" t="s">
        <v>195</v>
      </c>
      <c r="I34" s="119">
        <v>609800</v>
      </c>
      <c r="J34" s="119">
        <v>609800</v>
      </c>
      <c r="K34" s="119">
        <v>609800</v>
      </c>
      <c r="L34" s="119"/>
      <c r="M34" s="119"/>
      <c r="N34" s="115"/>
      <c r="O34" s="115"/>
      <c r="P34" s="115"/>
      <c r="Q34" s="119"/>
      <c r="R34" s="119"/>
      <c r="S34" s="119"/>
      <c r="T34" s="119"/>
      <c r="U34" s="119"/>
      <c r="V34" s="119"/>
      <c r="W34" s="119"/>
    </row>
    <row r="35" s="1" customFormat="1" ht="30" customHeight="1" spans="1:23">
      <c r="A35" s="116" t="s">
        <v>32</v>
      </c>
      <c r="B35" s="116"/>
      <c r="C35" s="116"/>
      <c r="D35" s="116"/>
      <c r="E35" s="116"/>
      <c r="F35" s="116"/>
      <c r="G35" s="116"/>
      <c r="H35" s="116"/>
      <c r="I35" s="119">
        <v>2025400</v>
      </c>
      <c r="J35" s="119">
        <v>2025400</v>
      </c>
      <c r="K35" s="119">
        <v>2025400</v>
      </c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</row>
  </sheetData>
  <mergeCells count="28">
    <mergeCell ref="A3:W3"/>
    <mergeCell ref="A4:I4"/>
    <mergeCell ref="J5:M5"/>
    <mergeCell ref="N5:P5"/>
    <mergeCell ref="R5:W5"/>
    <mergeCell ref="J6:K6"/>
    <mergeCell ref="A35:H35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57"/>
  <sheetViews>
    <sheetView showZeros="0" tabSelected="1" topLeftCell="B1" workbookViewId="0">
      <pane ySplit="1" topLeftCell="A44" activePane="bottomLeft" state="frozen"/>
      <selection/>
      <selection pane="bottomLeft" activeCell="B48" sqref="B48:B53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customHeight="1" spans="10:10">
      <c r="J2" s="59" t="s">
        <v>263</v>
      </c>
    </row>
    <row r="3" ht="28.5" customHeight="1" spans="1:10">
      <c r="A3" s="50" t="s">
        <v>264</v>
      </c>
      <c r="B3" s="30"/>
      <c r="C3" s="30"/>
      <c r="D3" s="30"/>
      <c r="E3" s="30"/>
      <c r="F3" s="51"/>
      <c r="G3" s="30"/>
      <c r="H3" s="51"/>
      <c r="I3" s="51"/>
      <c r="J3" s="30"/>
    </row>
    <row r="4" ht="15" customHeight="1" spans="1:1">
      <c r="A4" s="31" t="s">
        <v>2</v>
      </c>
    </row>
    <row r="5" ht="14.25" customHeight="1" spans="1:10">
      <c r="A5" s="52" t="s">
        <v>265</v>
      </c>
      <c r="B5" s="52" t="s">
        <v>266</v>
      </c>
      <c r="C5" s="52" t="s">
        <v>267</v>
      </c>
      <c r="D5" s="52" t="s">
        <v>268</v>
      </c>
      <c r="E5" s="52" t="s">
        <v>269</v>
      </c>
      <c r="F5" s="53" t="s">
        <v>270</v>
      </c>
      <c r="G5" s="52" t="s">
        <v>271</v>
      </c>
      <c r="H5" s="53" t="s">
        <v>272</v>
      </c>
      <c r="I5" s="53" t="s">
        <v>273</v>
      </c>
      <c r="J5" s="52" t="s">
        <v>274</v>
      </c>
    </row>
    <row r="6" ht="14.25" customHeight="1" spans="1:10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3">
        <v>6</v>
      </c>
      <c r="G6" s="52">
        <v>7</v>
      </c>
      <c r="H6" s="53">
        <v>8</v>
      </c>
      <c r="I6" s="53">
        <v>9</v>
      </c>
      <c r="J6" s="52">
        <v>10</v>
      </c>
    </row>
    <row r="7" s="1" customFormat="1" ht="52.5" customHeight="1" outlineLevel="1" spans="1:10">
      <c r="A7" s="112" t="s">
        <v>255</v>
      </c>
      <c r="B7" s="112" t="s">
        <v>275</v>
      </c>
      <c r="C7" s="112" t="s">
        <v>276</v>
      </c>
      <c r="D7" s="112" t="s">
        <v>277</v>
      </c>
      <c r="E7" s="112" t="s">
        <v>278</v>
      </c>
      <c r="F7" s="112" t="s">
        <v>279</v>
      </c>
      <c r="G7" s="113" t="s">
        <v>280</v>
      </c>
      <c r="H7" s="113" t="s">
        <v>281</v>
      </c>
      <c r="I7" s="112" t="s">
        <v>282</v>
      </c>
      <c r="J7" s="112" t="s">
        <v>283</v>
      </c>
    </row>
    <row r="8" s="1" customFormat="1" ht="52.5" customHeight="1" outlineLevel="1" spans="1:10">
      <c r="A8" s="112"/>
      <c r="B8" s="112"/>
      <c r="C8" s="112" t="s">
        <v>276</v>
      </c>
      <c r="D8" s="112" t="s">
        <v>284</v>
      </c>
      <c r="E8" s="112" t="s">
        <v>285</v>
      </c>
      <c r="F8" s="112" t="s">
        <v>286</v>
      </c>
      <c r="G8" s="113" t="s">
        <v>287</v>
      </c>
      <c r="H8" s="113" t="s">
        <v>288</v>
      </c>
      <c r="I8" s="112" t="s">
        <v>282</v>
      </c>
      <c r="J8" s="112" t="s">
        <v>289</v>
      </c>
    </row>
    <row r="9" s="1" customFormat="1" ht="52.5" customHeight="1" outlineLevel="1" spans="1:10">
      <c r="A9" s="112"/>
      <c r="B9" s="112"/>
      <c r="C9" s="112" t="s">
        <v>290</v>
      </c>
      <c r="D9" s="112" t="s">
        <v>291</v>
      </c>
      <c r="E9" s="112" t="s">
        <v>292</v>
      </c>
      <c r="F9" s="112" t="s">
        <v>286</v>
      </c>
      <c r="G9" s="113" t="s">
        <v>293</v>
      </c>
      <c r="H9" s="113" t="s">
        <v>288</v>
      </c>
      <c r="I9" s="112" t="s">
        <v>282</v>
      </c>
      <c r="J9" s="112" t="s">
        <v>294</v>
      </c>
    </row>
    <row r="10" s="1" customFormat="1" ht="52.5" customHeight="1" outlineLevel="1" spans="1:10">
      <c r="A10" s="112"/>
      <c r="B10" s="112"/>
      <c r="C10" s="112" t="s">
        <v>295</v>
      </c>
      <c r="D10" s="112" t="s">
        <v>296</v>
      </c>
      <c r="E10" s="112" t="s">
        <v>297</v>
      </c>
      <c r="F10" s="112" t="s">
        <v>279</v>
      </c>
      <c r="G10" s="113" t="s">
        <v>298</v>
      </c>
      <c r="H10" s="113" t="s">
        <v>299</v>
      </c>
      <c r="I10" s="112" t="s">
        <v>282</v>
      </c>
      <c r="J10" s="112" t="s">
        <v>297</v>
      </c>
    </row>
    <row r="11" s="1" customFormat="1" ht="52.5" customHeight="1" outlineLevel="1" spans="1:10">
      <c r="A11" s="112" t="s">
        <v>261</v>
      </c>
      <c r="B11" s="112" t="s">
        <v>300</v>
      </c>
      <c r="C11" s="112" t="s">
        <v>276</v>
      </c>
      <c r="D11" s="112" t="s">
        <v>277</v>
      </c>
      <c r="E11" s="112" t="s">
        <v>301</v>
      </c>
      <c r="F11" s="112" t="s">
        <v>279</v>
      </c>
      <c r="G11" s="113" t="s">
        <v>280</v>
      </c>
      <c r="H11" s="113" t="s">
        <v>281</v>
      </c>
      <c r="I11" s="112" t="s">
        <v>282</v>
      </c>
      <c r="J11" s="112" t="s">
        <v>302</v>
      </c>
    </row>
    <row r="12" s="1" customFormat="1" ht="52.5" customHeight="1" outlineLevel="1" spans="1:10">
      <c r="A12" s="112"/>
      <c r="B12" s="112"/>
      <c r="C12" s="112" t="s">
        <v>276</v>
      </c>
      <c r="D12" s="112" t="s">
        <v>284</v>
      </c>
      <c r="E12" s="112" t="s">
        <v>303</v>
      </c>
      <c r="F12" s="112" t="s">
        <v>286</v>
      </c>
      <c r="G12" s="113" t="s">
        <v>287</v>
      </c>
      <c r="H12" s="113" t="s">
        <v>288</v>
      </c>
      <c r="I12" s="112" t="s">
        <v>304</v>
      </c>
      <c r="J12" s="112" t="s">
        <v>305</v>
      </c>
    </row>
    <row r="13" s="1" customFormat="1" ht="52.5" customHeight="1" outlineLevel="1" spans="1:10">
      <c r="A13" s="112"/>
      <c r="B13" s="112"/>
      <c r="C13" s="112" t="s">
        <v>290</v>
      </c>
      <c r="D13" s="112" t="s">
        <v>291</v>
      </c>
      <c r="E13" s="112" t="s">
        <v>292</v>
      </c>
      <c r="F13" s="112" t="s">
        <v>286</v>
      </c>
      <c r="G13" s="113" t="s">
        <v>293</v>
      </c>
      <c r="H13" s="113" t="s">
        <v>288</v>
      </c>
      <c r="I13" s="112" t="s">
        <v>304</v>
      </c>
      <c r="J13" s="112" t="s">
        <v>294</v>
      </c>
    </row>
    <row r="14" s="1" customFormat="1" ht="52.5" customHeight="1" outlineLevel="1" spans="1:10">
      <c r="A14" s="112"/>
      <c r="B14" s="112"/>
      <c r="C14" s="112" t="s">
        <v>295</v>
      </c>
      <c r="D14" s="112" t="s">
        <v>296</v>
      </c>
      <c r="E14" s="112" t="s">
        <v>297</v>
      </c>
      <c r="F14" s="112" t="s">
        <v>279</v>
      </c>
      <c r="G14" s="113" t="s">
        <v>298</v>
      </c>
      <c r="H14" s="113" t="s">
        <v>299</v>
      </c>
      <c r="I14" s="112" t="s">
        <v>282</v>
      </c>
      <c r="J14" s="112" t="s">
        <v>297</v>
      </c>
    </row>
    <row r="15" s="1" customFormat="1" ht="52.5" customHeight="1" outlineLevel="1" spans="1:10">
      <c r="A15" s="112" t="s">
        <v>247</v>
      </c>
      <c r="B15" s="112" t="s">
        <v>306</v>
      </c>
      <c r="C15" s="112" t="s">
        <v>276</v>
      </c>
      <c r="D15" s="112" t="s">
        <v>277</v>
      </c>
      <c r="E15" s="112" t="s">
        <v>307</v>
      </c>
      <c r="F15" s="112" t="s">
        <v>279</v>
      </c>
      <c r="G15" s="113" t="s">
        <v>308</v>
      </c>
      <c r="H15" s="113" t="s">
        <v>309</v>
      </c>
      <c r="I15" s="112" t="s">
        <v>282</v>
      </c>
      <c r="J15" s="112" t="s">
        <v>310</v>
      </c>
    </row>
    <row r="16" s="1" customFormat="1" ht="52.5" customHeight="1" outlineLevel="1" spans="1:10">
      <c r="A16" s="112"/>
      <c r="B16" s="112"/>
      <c r="C16" s="112" t="s">
        <v>276</v>
      </c>
      <c r="D16" s="112" t="s">
        <v>277</v>
      </c>
      <c r="E16" s="112" t="s">
        <v>311</v>
      </c>
      <c r="F16" s="112" t="s">
        <v>279</v>
      </c>
      <c r="G16" s="113" t="s">
        <v>312</v>
      </c>
      <c r="H16" s="113" t="s">
        <v>313</v>
      </c>
      <c r="I16" s="112" t="s">
        <v>282</v>
      </c>
      <c r="J16" s="112" t="s">
        <v>314</v>
      </c>
    </row>
    <row r="17" s="1" customFormat="1" ht="52.5" customHeight="1" outlineLevel="1" spans="1:10">
      <c r="A17" s="112"/>
      <c r="B17" s="112"/>
      <c r="C17" s="112" t="s">
        <v>276</v>
      </c>
      <c r="D17" s="112" t="s">
        <v>277</v>
      </c>
      <c r="E17" s="112" t="s">
        <v>315</v>
      </c>
      <c r="F17" s="112" t="s">
        <v>279</v>
      </c>
      <c r="G17" s="113" t="s">
        <v>316</v>
      </c>
      <c r="H17" s="113" t="s">
        <v>317</v>
      </c>
      <c r="I17" s="112" t="s">
        <v>282</v>
      </c>
      <c r="J17" s="112" t="s">
        <v>318</v>
      </c>
    </row>
    <row r="18" s="1" customFormat="1" ht="52.5" customHeight="1" outlineLevel="1" spans="1:10">
      <c r="A18" s="112"/>
      <c r="B18" s="112"/>
      <c r="C18" s="112" t="s">
        <v>276</v>
      </c>
      <c r="D18" s="112" t="s">
        <v>284</v>
      </c>
      <c r="E18" s="112" t="s">
        <v>319</v>
      </c>
      <c r="F18" s="112" t="s">
        <v>286</v>
      </c>
      <c r="G18" s="113" t="s">
        <v>287</v>
      </c>
      <c r="H18" s="113" t="s">
        <v>299</v>
      </c>
      <c r="I18" s="112" t="s">
        <v>304</v>
      </c>
      <c r="J18" s="112" t="s">
        <v>320</v>
      </c>
    </row>
    <row r="19" s="1" customFormat="1" ht="52.5" customHeight="1" outlineLevel="1" spans="1:10">
      <c r="A19" s="112"/>
      <c r="B19" s="112"/>
      <c r="C19" s="112" t="s">
        <v>276</v>
      </c>
      <c r="D19" s="112" t="s">
        <v>321</v>
      </c>
      <c r="E19" s="112" t="s">
        <v>322</v>
      </c>
      <c r="F19" s="112" t="s">
        <v>279</v>
      </c>
      <c r="G19" s="113" t="s">
        <v>323</v>
      </c>
      <c r="H19" s="113" t="s">
        <v>299</v>
      </c>
      <c r="I19" s="112" t="s">
        <v>282</v>
      </c>
      <c r="J19" s="112" t="s">
        <v>324</v>
      </c>
    </row>
    <row r="20" s="1" customFormat="1" ht="52.5" customHeight="1" outlineLevel="1" spans="1:10">
      <c r="A20" s="112"/>
      <c r="B20" s="112"/>
      <c r="C20" s="112" t="s">
        <v>290</v>
      </c>
      <c r="D20" s="112" t="s">
        <v>291</v>
      </c>
      <c r="E20" s="112" t="s">
        <v>325</v>
      </c>
      <c r="F20" s="112" t="s">
        <v>279</v>
      </c>
      <c r="G20" s="113" t="s">
        <v>293</v>
      </c>
      <c r="H20" s="113" t="s">
        <v>299</v>
      </c>
      <c r="I20" s="112" t="s">
        <v>282</v>
      </c>
      <c r="J20" s="112" t="s">
        <v>326</v>
      </c>
    </row>
    <row r="21" s="1" customFormat="1" ht="52.5" customHeight="1" outlineLevel="1" spans="1:10">
      <c r="A21" s="112"/>
      <c r="B21" s="112"/>
      <c r="C21" s="112" t="s">
        <v>295</v>
      </c>
      <c r="D21" s="112" t="s">
        <v>296</v>
      </c>
      <c r="E21" s="112" t="s">
        <v>327</v>
      </c>
      <c r="F21" s="112" t="s">
        <v>279</v>
      </c>
      <c r="G21" s="113" t="s">
        <v>328</v>
      </c>
      <c r="H21" s="113" t="s">
        <v>299</v>
      </c>
      <c r="I21" s="112" t="s">
        <v>282</v>
      </c>
      <c r="J21" s="112" t="s">
        <v>327</v>
      </c>
    </row>
    <row r="22" s="1" customFormat="1" ht="52.5" customHeight="1" outlineLevel="1" spans="1:10">
      <c r="A22" s="112" t="s">
        <v>241</v>
      </c>
      <c r="B22" s="112" t="s">
        <v>329</v>
      </c>
      <c r="C22" s="112" t="s">
        <v>276</v>
      </c>
      <c r="D22" s="112" t="s">
        <v>277</v>
      </c>
      <c r="E22" s="112" t="s">
        <v>330</v>
      </c>
      <c r="F22" s="112" t="s">
        <v>279</v>
      </c>
      <c r="G22" s="113" t="s">
        <v>129</v>
      </c>
      <c r="H22" s="113" t="s">
        <v>331</v>
      </c>
      <c r="I22" s="112" t="s">
        <v>282</v>
      </c>
      <c r="J22" s="112" t="s">
        <v>332</v>
      </c>
    </row>
    <row r="23" s="1" customFormat="1" ht="52.5" customHeight="1" outlineLevel="1" spans="1:10">
      <c r="A23" s="112"/>
      <c r="B23" s="112"/>
      <c r="C23" s="112" t="s">
        <v>276</v>
      </c>
      <c r="D23" s="112" t="s">
        <v>277</v>
      </c>
      <c r="E23" s="112" t="s">
        <v>333</v>
      </c>
      <c r="F23" s="112" t="s">
        <v>279</v>
      </c>
      <c r="G23" s="113" t="s">
        <v>280</v>
      </c>
      <c r="H23" s="113" t="s">
        <v>334</v>
      </c>
      <c r="I23" s="112" t="s">
        <v>282</v>
      </c>
      <c r="J23" s="112" t="s">
        <v>335</v>
      </c>
    </row>
    <row r="24" s="1" customFormat="1" ht="52.5" customHeight="1" outlineLevel="1" spans="1:10">
      <c r="A24" s="112"/>
      <c r="B24" s="112"/>
      <c r="C24" s="112" t="s">
        <v>276</v>
      </c>
      <c r="D24" s="112" t="s">
        <v>284</v>
      </c>
      <c r="E24" s="112" t="s">
        <v>336</v>
      </c>
      <c r="F24" s="112" t="s">
        <v>279</v>
      </c>
      <c r="G24" s="113" t="s">
        <v>323</v>
      </c>
      <c r="H24" s="113" t="s">
        <v>299</v>
      </c>
      <c r="I24" s="112" t="s">
        <v>282</v>
      </c>
      <c r="J24" s="112" t="s">
        <v>337</v>
      </c>
    </row>
    <row r="25" s="1" customFormat="1" ht="52.5" customHeight="1" outlineLevel="1" spans="1:10">
      <c r="A25" s="112"/>
      <c r="B25" s="112"/>
      <c r="C25" s="112" t="s">
        <v>276</v>
      </c>
      <c r="D25" s="112" t="s">
        <v>321</v>
      </c>
      <c r="E25" s="112" t="s">
        <v>338</v>
      </c>
      <c r="F25" s="112" t="s">
        <v>279</v>
      </c>
      <c r="G25" s="113" t="s">
        <v>323</v>
      </c>
      <c r="H25" s="113" t="s">
        <v>299</v>
      </c>
      <c r="I25" s="112" t="s">
        <v>282</v>
      </c>
      <c r="J25" s="112" t="s">
        <v>339</v>
      </c>
    </row>
    <row r="26" s="1" customFormat="1" ht="52.5" customHeight="1" outlineLevel="1" spans="1:10">
      <c r="A26" s="112"/>
      <c r="B26" s="112"/>
      <c r="C26" s="112" t="s">
        <v>290</v>
      </c>
      <c r="D26" s="112" t="s">
        <v>291</v>
      </c>
      <c r="E26" s="112" t="s">
        <v>340</v>
      </c>
      <c r="F26" s="112" t="s">
        <v>279</v>
      </c>
      <c r="G26" s="113" t="s">
        <v>293</v>
      </c>
      <c r="H26" s="113" t="s">
        <v>288</v>
      </c>
      <c r="I26" s="112" t="s">
        <v>304</v>
      </c>
      <c r="J26" s="112" t="s">
        <v>341</v>
      </c>
    </row>
    <row r="27" s="1" customFormat="1" ht="52.5" customHeight="1" outlineLevel="1" spans="1:10">
      <c r="A27" s="112"/>
      <c r="B27" s="112"/>
      <c r="C27" s="112" t="s">
        <v>295</v>
      </c>
      <c r="D27" s="112" t="s">
        <v>296</v>
      </c>
      <c r="E27" s="112" t="s">
        <v>342</v>
      </c>
      <c r="F27" s="112" t="s">
        <v>279</v>
      </c>
      <c r="G27" s="113" t="s">
        <v>328</v>
      </c>
      <c r="H27" s="113" t="s">
        <v>299</v>
      </c>
      <c r="I27" s="112" t="s">
        <v>282</v>
      </c>
      <c r="J27" s="112" t="s">
        <v>342</v>
      </c>
    </row>
    <row r="28" s="1" customFormat="1" ht="52.5" customHeight="1" outlineLevel="1" spans="1:10">
      <c r="A28" s="112" t="s">
        <v>253</v>
      </c>
      <c r="B28" s="112" t="s">
        <v>343</v>
      </c>
      <c r="C28" s="112" t="s">
        <v>276</v>
      </c>
      <c r="D28" s="112" t="s">
        <v>277</v>
      </c>
      <c r="E28" s="112" t="s">
        <v>344</v>
      </c>
      <c r="F28" s="112" t="s">
        <v>279</v>
      </c>
      <c r="G28" s="113" t="s">
        <v>129</v>
      </c>
      <c r="H28" s="113" t="s">
        <v>334</v>
      </c>
      <c r="I28" s="112" t="s">
        <v>282</v>
      </c>
      <c r="J28" s="112" t="s">
        <v>345</v>
      </c>
    </row>
    <row r="29" s="1" customFormat="1" ht="52.5" customHeight="1" outlineLevel="1" spans="1:10">
      <c r="A29" s="112"/>
      <c r="B29" s="112"/>
      <c r="C29" s="112" t="s">
        <v>276</v>
      </c>
      <c r="D29" s="112" t="s">
        <v>284</v>
      </c>
      <c r="E29" s="112" t="s">
        <v>346</v>
      </c>
      <c r="F29" s="112" t="s">
        <v>286</v>
      </c>
      <c r="G29" s="113" t="s">
        <v>287</v>
      </c>
      <c r="H29" s="113" t="s">
        <v>288</v>
      </c>
      <c r="I29" s="112" t="s">
        <v>304</v>
      </c>
      <c r="J29" s="112" t="s">
        <v>347</v>
      </c>
    </row>
    <row r="30" s="1" customFormat="1" ht="52.5" customHeight="1" outlineLevel="1" spans="1:10">
      <c r="A30" s="112"/>
      <c r="B30" s="112"/>
      <c r="C30" s="112" t="s">
        <v>290</v>
      </c>
      <c r="D30" s="112" t="s">
        <v>291</v>
      </c>
      <c r="E30" s="112" t="s">
        <v>292</v>
      </c>
      <c r="F30" s="112" t="s">
        <v>286</v>
      </c>
      <c r="G30" s="113" t="s">
        <v>293</v>
      </c>
      <c r="H30" s="113" t="s">
        <v>288</v>
      </c>
      <c r="I30" s="112" t="s">
        <v>304</v>
      </c>
      <c r="J30" s="112" t="s">
        <v>294</v>
      </c>
    </row>
    <row r="31" s="1" customFormat="1" ht="52.5" customHeight="1" outlineLevel="1" spans="1:10">
      <c r="A31" s="112"/>
      <c r="B31" s="112"/>
      <c r="C31" s="112" t="s">
        <v>295</v>
      </c>
      <c r="D31" s="112" t="s">
        <v>296</v>
      </c>
      <c r="E31" s="112" t="s">
        <v>297</v>
      </c>
      <c r="F31" s="112" t="s">
        <v>279</v>
      </c>
      <c r="G31" s="113" t="s">
        <v>348</v>
      </c>
      <c r="H31" s="113" t="s">
        <v>299</v>
      </c>
      <c r="I31" s="112" t="s">
        <v>282</v>
      </c>
      <c r="J31" s="112" t="s">
        <v>297</v>
      </c>
    </row>
    <row r="32" s="1" customFormat="1" ht="52.5" customHeight="1" outlineLevel="1" spans="1:10">
      <c r="A32" s="112" t="s">
        <v>249</v>
      </c>
      <c r="B32" s="112" t="s">
        <v>349</v>
      </c>
      <c r="C32" s="112" t="s">
        <v>276</v>
      </c>
      <c r="D32" s="112" t="s">
        <v>277</v>
      </c>
      <c r="E32" s="112" t="s">
        <v>350</v>
      </c>
      <c r="F32" s="112" t="s">
        <v>279</v>
      </c>
      <c r="G32" s="113" t="s">
        <v>132</v>
      </c>
      <c r="H32" s="113" t="s">
        <v>317</v>
      </c>
      <c r="I32" s="112" t="s">
        <v>282</v>
      </c>
      <c r="J32" s="112" t="s">
        <v>351</v>
      </c>
    </row>
    <row r="33" s="1" customFormat="1" ht="52.5" customHeight="1" outlineLevel="1" spans="1:10">
      <c r="A33" s="112"/>
      <c r="B33" s="112"/>
      <c r="C33" s="112" t="s">
        <v>276</v>
      </c>
      <c r="D33" s="112" t="s">
        <v>284</v>
      </c>
      <c r="E33" s="112" t="s">
        <v>352</v>
      </c>
      <c r="F33" s="112" t="s">
        <v>279</v>
      </c>
      <c r="G33" s="113" t="s">
        <v>323</v>
      </c>
      <c r="H33" s="113" t="s">
        <v>299</v>
      </c>
      <c r="I33" s="112" t="s">
        <v>282</v>
      </c>
      <c r="J33" s="112" t="s">
        <v>353</v>
      </c>
    </row>
    <row r="34" s="1" customFormat="1" ht="52.5" customHeight="1" outlineLevel="1" spans="1:10">
      <c r="A34" s="112"/>
      <c r="B34" s="112"/>
      <c r="C34" s="112" t="s">
        <v>290</v>
      </c>
      <c r="D34" s="112" t="s">
        <v>291</v>
      </c>
      <c r="E34" s="112" t="s">
        <v>354</v>
      </c>
      <c r="F34" s="112" t="s">
        <v>286</v>
      </c>
      <c r="G34" s="113" t="s">
        <v>293</v>
      </c>
      <c r="H34" s="113" t="s">
        <v>288</v>
      </c>
      <c r="I34" s="112" t="s">
        <v>304</v>
      </c>
      <c r="J34" s="112" t="s">
        <v>355</v>
      </c>
    </row>
    <row r="35" s="1" customFormat="1" ht="52.5" customHeight="1" outlineLevel="1" spans="1:10">
      <c r="A35" s="112"/>
      <c r="B35" s="112"/>
      <c r="C35" s="112" t="s">
        <v>295</v>
      </c>
      <c r="D35" s="112" t="s">
        <v>296</v>
      </c>
      <c r="E35" s="112" t="s">
        <v>297</v>
      </c>
      <c r="F35" s="112" t="s">
        <v>279</v>
      </c>
      <c r="G35" s="113" t="s">
        <v>348</v>
      </c>
      <c r="H35" s="113" t="s">
        <v>299</v>
      </c>
      <c r="I35" s="112" t="s">
        <v>282</v>
      </c>
      <c r="J35" s="112" t="s">
        <v>356</v>
      </c>
    </row>
    <row r="36" s="1" customFormat="1" ht="52.5" customHeight="1" outlineLevel="1" spans="1:10">
      <c r="A36" s="112" t="s">
        <v>243</v>
      </c>
      <c r="B36" s="112" t="s">
        <v>357</v>
      </c>
      <c r="C36" s="112" t="s">
        <v>276</v>
      </c>
      <c r="D36" s="112" t="s">
        <v>277</v>
      </c>
      <c r="E36" s="112" t="s">
        <v>358</v>
      </c>
      <c r="F36" s="112" t="s">
        <v>279</v>
      </c>
      <c r="G36" s="113" t="s">
        <v>128</v>
      </c>
      <c r="H36" s="113" t="s">
        <v>334</v>
      </c>
      <c r="I36" s="112" t="s">
        <v>282</v>
      </c>
      <c r="J36" s="112" t="s">
        <v>358</v>
      </c>
    </row>
    <row r="37" s="1" customFormat="1" ht="52.5" customHeight="1" outlineLevel="1" spans="1:10">
      <c r="A37" s="112"/>
      <c r="B37" s="112"/>
      <c r="C37" s="112" t="s">
        <v>290</v>
      </c>
      <c r="D37" s="112" t="s">
        <v>291</v>
      </c>
      <c r="E37" s="112" t="s">
        <v>359</v>
      </c>
      <c r="F37" s="112" t="s">
        <v>286</v>
      </c>
      <c r="G37" s="113" t="s">
        <v>293</v>
      </c>
      <c r="H37" s="113" t="s">
        <v>299</v>
      </c>
      <c r="I37" s="112" t="s">
        <v>304</v>
      </c>
      <c r="J37" s="112" t="s">
        <v>359</v>
      </c>
    </row>
    <row r="38" s="1" customFormat="1" ht="52.5" customHeight="1" outlineLevel="1" spans="1:10">
      <c r="A38" s="112"/>
      <c r="B38" s="112"/>
      <c r="C38" s="112" t="s">
        <v>295</v>
      </c>
      <c r="D38" s="112" t="s">
        <v>296</v>
      </c>
      <c r="E38" s="112" t="s">
        <v>297</v>
      </c>
      <c r="F38" s="112" t="s">
        <v>279</v>
      </c>
      <c r="G38" s="113" t="s">
        <v>298</v>
      </c>
      <c r="H38" s="113" t="s">
        <v>299</v>
      </c>
      <c r="I38" s="112" t="s">
        <v>282</v>
      </c>
      <c r="J38" s="112" t="s">
        <v>297</v>
      </c>
    </row>
    <row r="39" s="1" customFormat="1" ht="52.5" customHeight="1" outlineLevel="1" spans="1:10">
      <c r="A39" s="112" t="s">
        <v>257</v>
      </c>
      <c r="B39" s="112" t="s">
        <v>360</v>
      </c>
      <c r="C39" s="112" t="s">
        <v>276</v>
      </c>
      <c r="D39" s="112" t="s">
        <v>277</v>
      </c>
      <c r="E39" s="112" t="s">
        <v>361</v>
      </c>
      <c r="F39" s="112" t="s">
        <v>279</v>
      </c>
      <c r="G39" s="113" t="s">
        <v>129</v>
      </c>
      <c r="H39" s="113" t="s">
        <v>334</v>
      </c>
      <c r="I39" s="112" t="s">
        <v>282</v>
      </c>
      <c r="J39" s="112" t="s">
        <v>362</v>
      </c>
    </row>
    <row r="40" s="1" customFormat="1" ht="52.5" customHeight="1" outlineLevel="1" spans="1:10">
      <c r="A40" s="112"/>
      <c r="B40" s="112"/>
      <c r="C40" s="112" t="s">
        <v>276</v>
      </c>
      <c r="D40" s="112" t="s">
        <v>284</v>
      </c>
      <c r="E40" s="112" t="s">
        <v>363</v>
      </c>
      <c r="F40" s="112" t="s">
        <v>279</v>
      </c>
      <c r="G40" s="113" t="s">
        <v>328</v>
      </c>
      <c r="H40" s="113" t="s">
        <v>299</v>
      </c>
      <c r="I40" s="112" t="s">
        <v>282</v>
      </c>
      <c r="J40" s="112" t="s">
        <v>364</v>
      </c>
    </row>
    <row r="41" s="1" customFormat="1" ht="52.5" customHeight="1" outlineLevel="1" spans="1:10">
      <c r="A41" s="112"/>
      <c r="B41" s="112"/>
      <c r="C41" s="112" t="s">
        <v>290</v>
      </c>
      <c r="D41" s="112" t="s">
        <v>291</v>
      </c>
      <c r="E41" s="112" t="s">
        <v>365</v>
      </c>
      <c r="F41" s="112" t="s">
        <v>286</v>
      </c>
      <c r="G41" s="113" t="s">
        <v>293</v>
      </c>
      <c r="H41" s="113" t="s">
        <v>288</v>
      </c>
      <c r="I41" s="112" t="s">
        <v>304</v>
      </c>
      <c r="J41" s="112" t="s">
        <v>366</v>
      </c>
    </row>
    <row r="42" s="1" customFormat="1" ht="52.5" customHeight="1" outlineLevel="1" spans="1:10">
      <c r="A42" s="112"/>
      <c r="B42" s="112"/>
      <c r="C42" s="112" t="s">
        <v>295</v>
      </c>
      <c r="D42" s="112" t="s">
        <v>296</v>
      </c>
      <c r="E42" s="112" t="s">
        <v>367</v>
      </c>
      <c r="F42" s="112" t="s">
        <v>279</v>
      </c>
      <c r="G42" s="113" t="s">
        <v>323</v>
      </c>
      <c r="H42" s="113" t="s">
        <v>299</v>
      </c>
      <c r="I42" s="112" t="s">
        <v>282</v>
      </c>
      <c r="J42" s="112" t="s">
        <v>368</v>
      </c>
    </row>
    <row r="43" s="1" customFormat="1" ht="52.5" customHeight="1" outlineLevel="1" spans="1:10">
      <c r="A43" s="112" t="s">
        <v>239</v>
      </c>
      <c r="B43" s="112" t="s">
        <v>369</v>
      </c>
      <c r="C43" s="112" t="s">
        <v>276</v>
      </c>
      <c r="D43" s="112" t="s">
        <v>277</v>
      </c>
      <c r="E43" s="112" t="s">
        <v>370</v>
      </c>
      <c r="F43" s="112" t="s">
        <v>279</v>
      </c>
      <c r="G43" s="113" t="s">
        <v>371</v>
      </c>
      <c r="H43" s="113" t="s">
        <v>372</v>
      </c>
      <c r="I43" s="112" t="s">
        <v>282</v>
      </c>
      <c r="J43" s="112" t="s">
        <v>373</v>
      </c>
    </row>
    <row r="44" s="1" customFormat="1" ht="52.5" customHeight="1" outlineLevel="1" spans="1:10">
      <c r="A44" s="112"/>
      <c r="B44" s="112"/>
      <c r="C44" s="112" t="s">
        <v>276</v>
      </c>
      <c r="D44" s="112" t="s">
        <v>284</v>
      </c>
      <c r="E44" s="112" t="s">
        <v>374</v>
      </c>
      <c r="F44" s="112" t="s">
        <v>286</v>
      </c>
      <c r="G44" s="113" t="s">
        <v>375</v>
      </c>
      <c r="H44" s="113" t="s">
        <v>299</v>
      </c>
      <c r="I44" s="112" t="s">
        <v>304</v>
      </c>
      <c r="J44" s="112" t="s">
        <v>376</v>
      </c>
    </row>
    <row r="45" s="1" customFormat="1" ht="52.5" customHeight="1" outlineLevel="1" spans="1:10">
      <c r="A45" s="112"/>
      <c r="B45" s="112"/>
      <c r="C45" s="112" t="s">
        <v>276</v>
      </c>
      <c r="D45" s="112" t="s">
        <v>321</v>
      </c>
      <c r="E45" s="112" t="s">
        <v>377</v>
      </c>
      <c r="F45" s="112" t="s">
        <v>279</v>
      </c>
      <c r="G45" s="113" t="s">
        <v>378</v>
      </c>
      <c r="H45" s="113" t="s">
        <v>299</v>
      </c>
      <c r="I45" s="112" t="s">
        <v>282</v>
      </c>
      <c r="J45" s="112" t="s">
        <v>324</v>
      </c>
    </row>
    <row r="46" s="1" customFormat="1" ht="52.5" customHeight="1" outlineLevel="1" spans="1:10">
      <c r="A46" s="112"/>
      <c r="B46" s="112"/>
      <c r="C46" s="112" t="s">
        <v>290</v>
      </c>
      <c r="D46" s="112" t="s">
        <v>291</v>
      </c>
      <c r="E46" s="112" t="s">
        <v>379</v>
      </c>
      <c r="F46" s="112" t="s">
        <v>286</v>
      </c>
      <c r="G46" s="113" t="s">
        <v>293</v>
      </c>
      <c r="H46" s="113" t="s">
        <v>299</v>
      </c>
      <c r="I46" s="112" t="s">
        <v>304</v>
      </c>
      <c r="J46" s="112" t="s">
        <v>380</v>
      </c>
    </row>
    <row r="47" s="1" customFormat="1" ht="52.5" customHeight="1" outlineLevel="1" spans="1:10">
      <c r="A47" s="112"/>
      <c r="B47" s="112"/>
      <c r="C47" s="112" t="s">
        <v>295</v>
      </c>
      <c r="D47" s="112" t="s">
        <v>296</v>
      </c>
      <c r="E47" s="112" t="s">
        <v>297</v>
      </c>
      <c r="F47" s="112" t="s">
        <v>279</v>
      </c>
      <c r="G47" s="113" t="s">
        <v>328</v>
      </c>
      <c r="H47" s="113" t="s">
        <v>299</v>
      </c>
      <c r="I47" s="112" t="s">
        <v>282</v>
      </c>
      <c r="J47" s="112" t="s">
        <v>297</v>
      </c>
    </row>
    <row r="48" s="1" customFormat="1" ht="52.5" customHeight="1" outlineLevel="1" spans="1:10">
      <c r="A48" s="112" t="s">
        <v>245</v>
      </c>
      <c r="B48" s="112" t="s">
        <v>381</v>
      </c>
      <c r="C48" s="112" t="s">
        <v>276</v>
      </c>
      <c r="D48" s="112" t="s">
        <v>277</v>
      </c>
      <c r="E48" s="112" t="s">
        <v>307</v>
      </c>
      <c r="F48" s="112" t="s">
        <v>279</v>
      </c>
      <c r="G48" s="113" t="s">
        <v>382</v>
      </c>
      <c r="H48" s="113" t="s">
        <v>309</v>
      </c>
      <c r="I48" s="112" t="s">
        <v>282</v>
      </c>
      <c r="J48" s="112" t="s">
        <v>310</v>
      </c>
    </row>
    <row r="49" s="1" customFormat="1" ht="52.5" customHeight="1" outlineLevel="1" spans="1:10">
      <c r="A49" s="112"/>
      <c r="B49" s="112"/>
      <c r="C49" s="112" t="s">
        <v>276</v>
      </c>
      <c r="D49" s="112" t="s">
        <v>277</v>
      </c>
      <c r="E49" s="112" t="s">
        <v>350</v>
      </c>
      <c r="F49" s="112" t="s">
        <v>279</v>
      </c>
      <c r="G49" s="113" t="s">
        <v>383</v>
      </c>
      <c r="H49" s="113" t="s">
        <v>317</v>
      </c>
      <c r="I49" s="112" t="s">
        <v>282</v>
      </c>
      <c r="J49" s="112" t="s">
        <v>384</v>
      </c>
    </row>
    <row r="50" s="1" customFormat="1" ht="52.5" customHeight="1" outlineLevel="1" spans="1:10">
      <c r="A50" s="112"/>
      <c r="B50" s="112"/>
      <c r="C50" s="112" t="s">
        <v>276</v>
      </c>
      <c r="D50" s="112" t="s">
        <v>284</v>
      </c>
      <c r="E50" s="112" t="s">
        <v>385</v>
      </c>
      <c r="F50" s="112" t="s">
        <v>279</v>
      </c>
      <c r="G50" s="113" t="s">
        <v>323</v>
      </c>
      <c r="H50" s="113" t="s">
        <v>299</v>
      </c>
      <c r="I50" s="112" t="s">
        <v>282</v>
      </c>
      <c r="J50" s="112" t="s">
        <v>386</v>
      </c>
    </row>
    <row r="51" s="1" customFormat="1" ht="52.5" customHeight="1" outlineLevel="1" spans="1:10">
      <c r="A51" s="112"/>
      <c r="B51" s="112"/>
      <c r="C51" s="112" t="s">
        <v>276</v>
      </c>
      <c r="D51" s="112" t="s">
        <v>321</v>
      </c>
      <c r="E51" s="112" t="s">
        <v>387</v>
      </c>
      <c r="F51" s="112" t="s">
        <v>279</v>
      </c>
      <c r="G51" s="113" t="s">
        <v>323</v>
      </c>
      <c r="H51" s="113" t="s">
        <v>299</v>
      </c>
      <c r="I51" s="112" t="s">
        <v>282</v>
      </c>
      <c r="J51" s="112" t="s">
        <v>339</v>
      </c>
    </row>
    <row r="52" s="1" customFormat="1" ht="52.5" customHeight="1" outlineLevel="1" spans="1:10">
      <c r="A52" s="112"/>
      <c r="B52" s="112"/>
      <c r="C52" s="112" t="s">
        <v>290</v>
      </c>
      <c r="D52" s="112" t="s">
        <v>291</v>
      </c>
      <c r="E52" s="112" t="s">
        <v>354</v>
      </c>
      <c r="F52" s="112" t="s">
        <v>286</v>
      </c>
      <c r="G52" s="113" t="s">
        <v>293</v>
      </c>
      <c r="H52" s="113" t="s">
        <v>299</v>
      </c>
      <c r="I52" s="112" t="s">
        <v>304</v>
      </c>
      <c r="J52" s="112" t="s">
        <v>355</v>
      </c>
    </row>
    <row r="53" s="1" customFormat="1" ht="52.5" customHeight="1" outlineLevel="1" spans="1:10">
      <c r="A53" s="112"/>
      <c r="B53" s="112"/>
      <c r="C53" s="112" t="s">
        <v>295</v>
      </c>
      <c r="D53" s="112" t="s">
        <v>296</v>
      </c>
      <c r="E53" s="112" t="s">
        <v>297</v>
      </c>
      <c r="F53" s="112" t="s">
        <v>279</v>
      </c>
      <c r="G53" s="113" t="s">
        <v>348</v>
      </c>
      <c r="H53" s="113" t="s">
        <v>299</v>
      </c>
      <c r="I53" s="112" t="s">
        <v>282</v>
      </c>
      <c r="J53" s="112" t="s">
        <v>297</v>
      </c>
    </row>
    <row r="54" s="1" customFormat="1" ht="52.5" customHeight="1" outlineLevel="1" spans="1:10">
      <c r="A54" s="112" t="s">
        <v>236</v>
      </c>
      <c r="B54" s="112" t="s">
        <v>388</v>
      </c>
      <c r="C54" s="112" t="s">
        <v>276</v>
      </c>
      <c r="D54" s="112" t="s">
        <v>277</v>
      </c>
      <c r="E54" s="112" t="s">
        <v>389</v>
      </c>
      <c r="F54" s="112" t="s">
        <v>279</v>
      </c>
      <c r="G54" s="113" t="s">
        <v>390</v>
      </c>
      <c r="H54" s="113" t="s">
        <v>372</v>
      </c>
      <c r="I54" s="112" t="s">
        <v>282</v>
      </c>
      <c r="J54" s="112" t="s">
        <v>389</v>
      </c>
    </row>
    <row r="55" s="1" customFormat="1" ht="52.5" customHeight="1" outlineLevel="1" spans="1:10">
      <c r="A55" s="112"/>
      <c r="B55" s="112"/>
      <c r="C55" s="112" t="s">
        <v>276</v>
      </c>
      <c r="D55" s="112" t="s">
        <v>284</v>
      </c>
      <c r="E55" s="112" t="s">
        <v>391</v>
      </c>
      <c r="F55" s="112" t="s">
        <v>286</v>
      </c>
      <c r="G55" s="113" t="s">
        <v>287</v>
      </c>
      <c r="H55" s="113" t="s">
        <v>299</v>
      </c>
      <c r="I55" s="112" t="s">
        <v>304</v>
      </c>
      <c r="J55" s="112" t="s">
        <v>392</v>
      </c>
    </row>
    <row r="56" s="1" customFormat="1" ht="52.5" customHeight="1" outlineLevel="1" spans="1:10">
      <c r="A56" s="112"/>
      <c r="B56" s="112"/>
      <c r="C56" s="112" t="s">
        <v>290</v>
      </c>
      <c r="D56" s="112" t="s">
        <v>291</v>
      </c>
      <c r="E56" s="112" t="s">
        <v>393</v>
      </c>
      <c r="F56" s="112" t="s">
        <v>286</v>
      </c>
      <c r="G56" s="113" t="s">
        <v>293</v>
      </c>
      <c r="H56" s="113" t="s">
        <v>299</v>
      </c>
      <c r="I56" s="112" t="s">
        <v>304</v>
      </c>
      <c r="J56" s="112" t="s">
        <v>394</v>
      </c>
    </row>
    <row r="57" s="1" customFormat="1" ht="52.5" customHeight="1" outlineLevel="1" spans="1:10">
      <c r="A57" s="112"/>
      <c r="B57" s="112"/>
      <c r="C57" s="112" t="s">
        <v>295</v>
      </c>
      <c r="D57" s="112" t="s">
        <v>296</v>
      </c>
      <c r="E57" s="112" t="s">
        <v>297</v>
      </c>
      <c r="F57" s="112" t="s">
        <v>279</v>
      </c>
      <c r="G57" s="113" t="s">
        <v>323</v>
      </c>
      <c r="H57" s="113" t="s">
        <v>299</v>
      </c>
      <c r="I57" s="112" t="s">
        <v>282</v>
      </c>
      <c r="J57" s="112" t="s">
        <v>297</v>
      </c>
    </row>
  </sheetData>
  <mergeCells count="24">
    <mergeCell ref="A3:J3"/>
    <mergeCell ref="A4:H4"/>
    <mergeCell ref="A7:A10"/>
    <mergeCell ref="A11:A14"/>
    <mergeCell ref="A15:A21"/>
    <mergeCell ref="A22:A27"/>
    <mergeCell ref="A28:A31"/>
    <mergeCell ref="A32:A35"/>
    <mergeCell ref="A36:A38"/>
    <mergeCell ref="A39:A42"/>
    <mergeCell ref="A43:A47"/>
    <mergeCell ref="A48:A53"/>
    <mergeCell ref="A54:A57"/>
    <mergeCell ref="B7:B10"/>
    <mergeCell ref="B11:B14"/>
    <mergeCell ref="B15:B21"/>
    <mergeCell ref="B22:B27"/>
    <mergeCell ref="B28:B31"/>
    <mergeCell ref="B32:B35"/>
    <mergeCell ref="B36:B38"/>
    <mergeCell ref="B39:B42"/>
    <mergeCell ref="B43:B47"/>
    <mergeCell ref="B48:B53"/>
    <mergeCell ref="B54:B5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李小兵</cp:lastModifiedBy>
  <dcterms:created xsi:type="dcterms:W3CDTF">2025-01-21T02:50:00Z</dcterms:created>
  <dcterms:modified xsi:type="dcterms:W3CDTF">2026-01-06T02:36:38Z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2052-11.8.2.12309</vt:lpwstr>
  </property>
</Properties>
</file>