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60" windowHeight="11655" firstSheet="6" activeTab="8"/>
  </bookViews>
  <sheets>
    <sheet name="财务收支预算总表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<sst xmlns="http://schemas.openxmlformats.org/spreadsheetml/2006/main" count="1683" uniqueCount="575">
  <si>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</si>
  <si>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</si>
  <si>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</si>
  <si>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</si>
  <si>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</si>
  <si>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</si>
  <si>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</si>
  <si>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</si>
  <si>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</si>
  <si>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</si>
  <si>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</si>
  <si>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</si>
  <si>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</si>
  <si>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</si>
  <si>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</si>
  <si>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</si>
  <si>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</si>
  <si>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</si>
  <si>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</si>
  <si>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</si>
  <si>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</si>
  <si>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</si>
  <si>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</si>
  <si>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</si>
  <si>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</si>
  <si>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</si>
  <si>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</si>
  <si>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</si>
  <si>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</si>
  <si>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</si>
  <si>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</si>
  <si>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</si>
  <si>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</si>
  <si>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</si>
  <si>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</si>
  <si>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</si>
  <si>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</si>
  <si>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</si>
  <si>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</si>
  <si>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</si>
  <si>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</si>
  <si>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</si>
  <si>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</si>
  <si>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</si>
  <si>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</si>
  <si>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</si>
  <si>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</si>
  <si>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</si>
  <si>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</si>
  <si>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</si>
  <si>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</si>
  <si>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</si>
  <si>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</si>
  <si>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</si>
  <si>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</si>
  <si>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</si>
  <si>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</si>
  <si>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</si>
  <si>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</si>
  <si>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</si>
  <si>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</si>
  <si>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</si>
  <si>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</si>
  <si>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</si>
  <si>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</si>
  <si>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</si>
  <si>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</si>
  <si>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</si>
  <si>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</si>
  <si>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</si>
  <si>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</si>
  <si>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119001</t>
  </si>
  <si>
    <t>盈江县财政局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</si>
  <si>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</si>
  <si>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</si>
  <si>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</si>
  <si>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</si>
  <si>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</si>
  <si>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</si>
  <si>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</si>
  <si>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</si>
  <si>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</si>
  <si>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</si>
  <si>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</si>
  <si>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</si>
  <si>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</si>
  <si>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</si>
  <si>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</si>
  <si>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</si>
  <si>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</si>
  <si>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</si>
  <si>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</si>
  <si>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</si>
  <si>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</si>
  <si>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</si>
  <si>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</si>
  <si>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</si>
  <si>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</si>
  <si>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</si>
  <si>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</si>
  <si>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</si>
  <si>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</si>
  <si>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20106</t>
  </si>
  <si>
    <t>财政事务</t>
  </si>
  <si>
    <t>2010601</t>
  </si>
  <si>
    <t>行政运行</t>
  </si>
  <si>
    <t>2010602</t>
  </si>
  <si>
    <t>一般行政管理事务</t>
  </si>
  <si>
    <t>20132</t>
  </si>
  <si>
    <t>组织事务</t>
  </si>
  <si>
    <t>2013201</t>
  </si>
  <si>
    <t>20136</t>
  </si>
  <si>
    <t>其他共产党事务支出</t>
  </si>
  <si>
    <t>2013699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</si>
  <si>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</si>
  <si>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</si>
  <si>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</si>
  <si>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</si>
  <si>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</si>
  <si>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</si>
  <si>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</si>
  <si>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</si>
  <si>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</si>
  <si>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</si>
  <si>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</si>
  <si>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</si>
  <si>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</si>
  <si>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</si>
  <si>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</si>
  <si>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</si>
  <si>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</si>
  <si>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</si>
  <si>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</si>
  <si>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</si>
  <si>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</si>
  <si>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</si>
  <si>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</si>
  <si>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</si>
  <si>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</si>
  <si>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</si>
  <si>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</si>
  <si>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</si>
  <si>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</si>
  <si>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</si>
  <si>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</si>
  <si>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</si>
  <si>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</si>
  <si>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</si>
  <si>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</si>
  <si>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</si>
  <si>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</si>
  <si>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</si>
  <si>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</si>
  <si>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</si>
  <si>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</si>
  <si>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</si>
  <si>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</si>
  <si>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</si>
  <si>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</si>
  <si>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</si>
  <si>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</si>
  <si>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</si>
  <si>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</si>
  <si>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</si>
  <si>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</si>
  <si>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</si>
  <si>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</si>
  <si>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</si>
  <si>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</si>
  <si>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</si>
  <si>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</si>
  <si>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</si>
  <si>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</si>
  <si>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</si>
  <si>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</si>
  <si>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</si>
  <si>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</si>
  <si>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</si>
  <si>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</si>
  <si>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</si>
  <si>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</si>
  <si>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</si>
  <si>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</si>
  <si>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</si>
  <si>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</si>
  <si>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</si>
  <si>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</si>
  <si>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</si>
  <si>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</si>
  <si>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</si>
  <si>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</si>
  <si>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</si>
  <si>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</si>
  <si>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</si>
  <si>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</si>
  <si>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</si>
  <si>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</si>
  <si>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</si>
  <si>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</si>
  <si>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</si>
  <si>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</si>
  <si>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</si>
  <si>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</si>
  <si>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</si>
  <si>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</si>
  <si>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</si>
  <si>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</si>
  <si>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</si>
  <si>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</si>
  <si>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</si>
  <si>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</si>
  <si>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</si>
  <si>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</si>
  <si>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</si>
  <si>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</si>
  <si>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</si>
  <si>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</si>
  <si>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</si>
  <si>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</si>
  <si>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</si>
  <si>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</si>
  <si>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</si>
  <si>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</si>
  <si>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533123221100000323817</t>
  </si>
  <si>
    <t>事业人员支出工资</t>
  </si>
  <si>
    <t>30101</t>
  </si>
  <si>
    <t>基本工资</t>
  </si>
  <si>
    <t>533123210000000002011</t>
  </si>
  <si>
    <t>行政人员支出工资</t>
  </si>
  <si>
    <t>30102</t>
  </si>
  <si>
    <t>津贴补贴</t>
  </si>
  <si>
    <t>30103</t>
  </si>
  <si>
    <t>奖金</t>
  </si>
  <si>
    <t>533123231100001387665</t>
  </si>
  <si>
    <t>行政绩效奖励</t>
  </si>
  <si>
    <t>30107</t>
  </si>
  <si>
    <t>绩效工资</t>
  </si>
  <si>
    <t>533123231100001387679</t>
  </si>
  <si>
    <t>事业绩效奖励</t>
  </si>
  <si>
    <t>533123231100001387666</t>
  </si>
  <si>
    <t>事业人员奖励性绩效改革性补贴</t>
  </si>
  <si>
    <t>533123221100000325457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</si>
  <si>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</si>
  <si>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</si>
  <si>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</si>
  <si>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</si>
  <si>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</si>
  <si>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</si>
  <si>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</si>
  <si>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</si>
  <si>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</si>
  <si>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533123210000000002013</t>
  </si>
  <si>
    <t>30113</t>
  </si>
  <si>
    <t>533123221100000325317</t>
  </si>
  <si>
    <t>一般公用经费</t>
  </si>
  <si>
    <t>30207</t>
  </si>
  <si>
    <t>邮电费</t>
  </si>
  <si>
    <t>533123221100000325360</t>
  </si>
  <si>
    <t>公用经费安排的公务接待费</t>
  </si>
  <si>
    <t>30217</t>
  </si>
  <si>
    <t>533123231100001148465</t>
  </si>
  <si>
    <t>公用经费安排的公车购置及运维费</t>
  </si>
  <si>
    <t>30231</t>
  </si>
  <si>
    <t>公务用车运行维护费</t>
  </si>
  <si>
    <t>30211</t>
  </si>
  <si>
    <t>差旅费</t>
  </si>
  <si>
    <t>30201</t>
  </si>
  <si>
    <t>办公费</t>
  </si>
  <si>
    <t>533123210000000002010</t>
  </si>
  <si>
    <t>退休公用经费</t>
  </si>
  <si>
    <t>30299</t>
  </si>
  <si>
    <t>其他商品和服务支出</t>
  </si>
  <si>
    <t>533123221100000429966</t>
  </si>
  <si>
    <t>工会经费</t>
  </si>
  <si>
    <t>30228</t>
  </si>
  <si>
    <t>533123210000000002014</t>
  </si>
  <si>
    <t>公务交通补贴</t>
  </si>
  <si>
    <t>30239</t>
  </si>
  <si>
    <t>其他交通费用</t>
  </si>
  <si>
    <t>533123231100001148474</t>
  </si>
  <si>
    <t>离退休干部党组织书记工作补贴</t>
  </si>
  <si>
    <t>30305</t>
  </si>
  <si>
    <t>生活补助</t>
  </si>
  <si>
    <t>533123231100001535452</t>
  </si>
  <si>
    <t>离退休干部党组织副书记、委员工作补贴</t>
  </si>
  <si>
    <t>533123210000000002205</t>
  </si>
  <si>
    <t>机关事业单位职工遗属生活补助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</si>
  <si>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</si>
  <si>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</si>
  <si>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</si>
  <si>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</si>
  <si>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</si>
  <si>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</si>
  <si>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</si>
  <si>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</si>
  <si>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财政信息系统运维服务经费</t>
  </si>
  <si>
    <t>专项业务类</t>
  </si>
  <si>
    <t>533123241100002202687</t>
  </si>
  <si>
    <t>30227</t>
  </si>
  <si>
    <t>委托业务费</t>
  </si>
  <si>
    <t>打击和处置非法集资工作经费</t>
  </si>
  <si>
    <t>533123221100000349235</t>
  </si>
  <si>
    <t>单位资金安排的税收返还经费</t>
  </si>
  <si>
    <t>533123241100002284164</t>
  </si>
  <si>
    <t>非法集资举报奖励专项资金</t>
  </si>
  <si>
    <t>533123221100000349422</t>
  </si>
  <si>
    <t>30309</t>
  </si>
  <si>
    <t>奖励金</t>
  </si>
  <si>
    <t>机关事业单位党组织工作经费</t>
  </si>
  <si>
    <t>533123221100000352887</t>
  </si>
  <si>
    <t>绩效服务经费</t>
  </si>
  <si>
    <t>533123241100002203415</t>
  </si>
  <si>
    <t>离退休干部党组织工作经费</t>
  </si>
  <si>
    <t>533123231100001121601</t>
  </si>
  <si>
    <t>全县财务人员能力提升培训经费</t>
  </si>
  <si>
    <t>533123251100003715683</t>
  </si>
  <si>
    <t>县属国有企业年报审计、重点专项审计及其他服务预算经费</t>
  </si>
  <si>
    <t>533123251100003718417</t>
  </si>
  <si>
    <t>征管经费</t>
  </si>
  <si>
    <t>533123231100001120522</t>
  </si>
  <si>
    <t>30229</t>
  </si>
  <si>
    <t>福利费</t>
  </si>
  <si>
    <t>30399</t>
  </si>
  <si>
    <t>其他对个人和家庭的补助</t>
  </si>
  <si>
    <t>31002</t>
  </si>
  <si>
    <t>办公设备购置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</si>
  <si>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</si>
  <si>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</si>
  <si>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</si>
  <si>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</si>
  <si>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</si>
  <si>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</si>
  <si>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</si>
  <si>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</si>
  <si>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</si>
  <si>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</si>
  <si>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</si>
  <si>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县国资委负责直接监管县属国有企业的年报审计工作，依法实行统一委托、统一付费，加强中介机构审计质量评价，建立失信黑名单制度。同时，每年至少选择1至2个问题突出的重点领域开展专项审计”的要求，县国资委对3家县属国有企业及其子公司聘请中介进行审计，所需预算经费300,000元.</t>
  </si>
  <si>
    <t>产出指标</t>
  </si>
  <si>
    <t>数量指标</t>
  </si>
  <si>
    <t>参与检查(核查)人数</t>
  </si>
  <si>
    <t>&gt;=</t>
  </si>
  <si>
    <t>2.00</t>
  </si>
  <si>
    <t>人</t>
  </si>
  <si>
    <t>定量指标</t>
  </si>
  <si>
    <t>反映参与检查核查的工作人数。</t>
  </si>
  <si>
    <t>完成检查报告数量</t>
  </si>
  <si>
    <t>3.00</t>
  </si>
  <si>
    <t>个</t>
  </si>
  <si>
    <t>反映检查核查形成的报告（总结）个数。</t>
  </si>
  <si>
    <t>质量指标</t>
  </si>
  <si>
    <t>检查（核查）任务及时完成率</t>
  </si>
  <si>
    <t>100</t>
  </si>
  <si>
    <t>%</t>
  </si>
  <si>
    <t>反映是否按时完成检查核查任务。检查任务及时完成率=及时完成检查（核查）任务数/完成检查（核查）任务数*100%。</t>
  </si>
  <si>
    <t>时效指标</t>
  </si>
  <si>
    <t>检查（核查）结果公开率</t>
  </si>
  <si>
    <t>反映相关检查核查结果依法公开情况。
检查结果公开率</t>
  </si>
  <si>
    <t>效益指标</t>
  </si>
  <si>
    <t>社会效益</t>
  </si>
  <si>
    <t>保障国有资产安全</t>
  </si>
  <si>
    <t>=</t>
  </si>
  <si>
    <t>有效保障</t>
  </si>
  <si>
    <t>定性指标</t>
  </si>
  <si>
    <t>反应有效保障国有资产安全</t>
  </si>
  <si>
    <t>满意度指标</t>
  </si>
  <si>
    <t>服务对象满意度</t>
  </si>
  <si>
    <t>社会公众满意度</t>
  </si>
  <si>
    <t>95</t>
  </si>
  <si>
    <t>反映社会公众对打非工作的满意度。</t>
  </si>
  <si>
    <t xml:space="preserve">为保证财政管理信息系统正常运行，安排一体化财政管理信息系统技术报务费、运维服务等项目140100元、债务系统运维服务50000元、政府采购管理信息系统运维费20000元、政府采购平台服务费110000元、财政票据信息化管理软件使用费70000元，资产系统服务费40000元。
</t>
  </si>
  <si>
    <t>系统维护单位个数</t>
  </si>
  <si>
    <t>128.00</t>
  </si>
  <si>
    <t>反映盈江县财政一体化系统、会计核算系统维护涉及单位数量。</t>
  </si>
  <si>
    <t>系统使用率</t>
  </si>
  <si>
    <t>反映全县预算单位使用云南财政管理信息系统的使用率。系统使用率=实际使用该系统办公的单位数量/系统运维涉及单位总数量。</t>
  </si>
  <si>
    <t>信息数据安全</t>
  </si>
  <si>
    <t>安全</t>
  </si>
  <si>
    <t>年</t>
  </si>
  <si>
    <t>反映信息系统相关数据安全的保障情况。</t>
  </si>
  <si>
    <t>系统故障率</t>
  </si>
  <si>
    <t>&lt;=</t>
  </si>
  <si>
    <t>反映全县预算单位使用云南财政管理信息系统的故障率。系统故障率=系统使用过程出现故障次数/系统使用总次数。</t>
  </si>
  <si>
    <t>成本指标</t>
  </si>
  <si>
    <t>经济成本指标</t>
  </si>
  <si>
    <t>43.100.00</t>
  </si>
  <si>
    <t>元</t>
  </si>
  <si>
    <t>反映信息系统运维成本的控制情况。</t>
  </si>
  <si>
    <t>提高政务处理效率</t>
  </si>
  <si>
    <t>有效提高</t>
  </si>
  <si>
    <t>反映财政信息系统运维服务处理效率提高情况。</t>
  </si>
  <si>
    <t>可持续影响</t>
  </si>
  <si>
    <t>系统正常使用年限</t>
  </si>
  <si>
    <t>反映系统正常使用期限。</t>
  </si>
  <si>
    <t>使用人员满意度</t>
  </si>
  <si>
    <t>90</t>
  </si>
  <si>
    <t>反映使用对象对信息系统使用的满意度。
使用人员满意度=（对信息系统满意的使用人员/问卷调查人数）*100%</t>
  </si>
  <si>
    <t>为进一步加强盈江县财税收入征管，保障税费组织收入工作正常开展，根据《盈江县财税征管经费保障办法》安排征管 费986000元。</t>
  </si>
  <si>
    <t>体检人数</t>
  </si>
  <si>
    <t>残疾人保障金缴费比例</t>
  </si>
  <si>
    <t>1.5</t>
  </si>
  <si>
    <t>反映应交纳的残疾人保障金比例</t>
  </si>
  <si>
    <t>非税收入任务完成率</t>
  </si>
  <si>
    <t>聘用人员人数</t>
  </si>
  <si>
    <t>弥补公用经费不足</t>
  </si>
  <si>
    <t>弥补</t>
  </si>
  <si>
    <t>提高行政运行</t>
  </si>
  <si>
    <t>提高</t>
  </si>
  <si>
    <t>保障残疾人权益</t>
  </si>
  <si>
    <t>保障</t>
  </si>
  <si>
    <t>职工满意度</t>
  </si>
  <si>
    <t>单位自有资金收支预算申报</t>
  </si>
  <si>
    <t>税收返还手续费</t>
  </si>
  <si>
    <t>300</t>
  </si>
  <si>
    <t>反映返还手续费</t>
  </si>
  <si>
    <t>解决赔偿事项</t>
  </si>
  <si>
    <t>项</t>
  </si>
  <si>
    <t>赔偿及时性</t>
  </si>
  <si>
    <t>反映赔偿及时性</t>
  </si>
  <si>
    <t>挽回国有资产损失</t>
  </si>
  <si>
    <t>有效挽回</t>
  </si>
  <si>
    <t>反映挽回国有资产损失</t>
  </si>
  <si>
    <t>损失对象满意度</t>
  </si>
  <si>
    <t>反映损失对象满意度</t>
  </si>
  <si>
    <t>根据《德宏州进一步完善防范和处置非法集资工作实施方案》（德办发〔2018〕30号）,落实群众举报奖励，鼓励群众举报非法集资情况，遏制非法集资案件发生，维护正常的金融秩序和社会稳定。</t>
  </si>
  <si>
    <t>奖励人数</t>
  </si>
  <si>
    <t>4.00</t>
  </si>
  <si>
    <t>反映奖励人数。</t>
  </si>
  <si>
    <t>奖励达标率</t>
  </si>
  <si>
    <t>反映奖励达标情况。奖励达标率=实际发放的奖励金额/应发放的奖励金额*100%。</t>
  </si>
  <si>
    <t>奖励发放及时率</t>
  </si>
  <si>
    <t>反映奖励资金是否及时发放情况。奖励发放及时率=实际发放的奖励金额/应发放的奖励金额*100%。</t>
  </si>
  <si>
    <t>遏制非法集资案件的发生</t>
  </si>
  <si>
    <t>有效遏制</t>
  </si>
  <si>
    <t>空反映非法集资案件比去年减少数。</t>
  </si>
  <si>
    <t>近年来，非法集资活动在边疆地区频繁发生，甚至呈现高发和蔓延势头，严重影响了社会稳定和金融秩序，侵害了广大人民群众的利益。为进一步做好防范和打击非法集资工作，遏制非法集资案件高发势头，维护正常的金融秩序和社会稳定，保护广大人民群众的切身利益，根据云南省打击和处置非法集资工作领导小组《关于印发2014年省、自治区、直辖市打击和处置非法集资工作综合治理考核评价细则的通知》（云打非领〔2014〕14号）安排工作经费。</t>
  </si>
  <si>
    <t>宣传册印发数量</t>
  </si>
  <si>
    <t>1000.00</t>
  </si>
  <si>
    <t>册</t>
  </si>
  <si>
    <t>反映非法集资宣传册印发数量。</t>
  </si>
  <si>
    <t>开展非法集资排查次数</t>
  </si>
  <si>
    <t>次</t>
  </si>
  <si>
    <t>反映非法集资排查次数。</t>
  </si>
  <si>
    <t>宣传活动举办次数</t>
  </si>
  <si>
    <t>反映组织宣传活动次数情况。</t>
  </si>
  <si>
    <t>保障打非工作正常开展</t>
  </si>
  <si>
    <t>反映保障打非工作经费情况。</t>
  </si>
  <si>
    <t>政策知晓率</t>
  </si>
  <si>
    <t>80</t>
  </si>
  <si>
    <t>反映社会公众知晓率。</t>
  </si>
  <si>
    <t>反映非法集资案件比去年减少数。</t>
  </si>
  <si>
    <t>为认真贯彻落实省委、州委“基层党建提升年”安排部署，深化拓展2016年“基层党建推进年”成果，进一步实现全州基层党建工作全面提升、全面过硬。落实“机关事业单位党组织工作经费按每名党员不低于200元标准列入年度经费预算“，不断加大党建工作经费投入保障力度。</t>
  </si>
  <si>
    <t>开展警示教育活动</t>
  </si>
  <si>
    <t>反映开展警示教育活动次数</t>
  </si>
  <si>
    <t>开展党建共建活动</t>
  </si>
  <si>
    <t>反映开展党建共建活动资数</t>
  </si>
  <si>
    <t>党员人数</t>
  </si>
  <si>
    <t>60</t>
  </si>
  <si>
    <t>反映党员人数</t>
  </si>
  <si>
    <t>主题党日活动</t>
  </si>
  <si>
    <t>反映主题党日活动次数</t>
  </si>
  <si>
    <t>提升财政局党建工作</t>
  </si>
  <si>
    <t>有效提升</t>
  </si>
  <si>
    <t>反映提升财政局党建工作</t>
  </si>
  <si>
    <t>党员满意度</t>
  </si>
  <si>
    <t>反映党员的满意度。</t>
  </si>
  <si>
    <t>为进一步提高财会监督新形势下行政事业单位、国有企业财务人员业务素质和履职能力，规范财务行为,提升财务管理水平。将举办全县行政事业单位、县属国有企业财务人员业务能力提升培训班。</t>
  </si>
  <si>
    <t>组织培训期数</t>
  </si>
  <si>
    <t>1.00</t>
  </si>
  <si>
    <t>反映预算部门（单位）组织开展各类培训的期数。</t>
  </si>
  <si>
    <t>培训参加人次</t>
  </si>
  <si>
    <t>200.00</t>
  </si>
  <si>
    <t>人次</t>
  </si>
  <si>
    <t>反映预算部门（单位）组织开展各类培训的人次。</t>
  </si>
  <si>
    <t>培训人员合格率</t>
  </si>
  <si>
    <t>反映预算部门（单位）组织开展各类培训的质量。
培训人员合格率=（合格的学员数量/培训总学员数量）*100%。</t>
  </si>
  <si>
    <t>参训率</t>
  </si>
  <si>
    <t>反映预算部门（单位）组织开展各类培训中预计参训情况。
参训率=（年参训人数/应参训人数）*100%。</t>
  </si>
  <si>
    <t>提升财务人员业务水平</t>
  </si>
  <si>
    <t>提升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</si>
  <si>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</si>
  <si>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</si>
  <si>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>为提升预算绩效管理水平，强化部门支出责任，促使预算部门更好履行职责，规范财政资金运行，提高资金使用效益，将组织开展财政绩效再评价工作，通过对盈江县部门整体支出绩效评价、重点项目绩效评价，总结项目资金管理和项目组织管理中的经验和不足，提高资金的安全性、规范性和效益性，进一步完善项目资金的管理。</t>
  </si>
  <si>
    <t>6.00</t>
  </si>
  <si>
    <t>开展检查（核查）次数</t>
  </si>
  <si>
    <t>反映检查核查的次数情况。</t>
  </si>
  <si>
    <t>检查（核查）任务完成率</t>
  </si>
  <si>
    <t>反映检查工作的执行情况。
检查任务完成率=实际完成检查（核查）任务数/计划完成检查（核查）任务数*100%</t>
  </si>
  <si>
    <t>检查（核查）覆盖率</t>
  </si>
  <si>
    <t>反映检查（核查）工作覆盖面情况。
检查（核查）覆盖率=实际完成检查（核查）覆盖面/检查（核查）计划覆盖面*100%</t>
  </si>
  <si>
    <t>反映是否按时完成检查核查任务。
检查任务及时完成率=及时完成检查（核查）任务数/完成检查（核查）任务数*100%</t>
  </si>
  <si>
    <t>问题整改落实率</t>
  </si>
  <si>
    <t>反映检查核查发现问题的整改落实情况。
问题整改落实率=（实际整改问题数/现场检查发现问题数）*100%</t>
  </si>
  <si>
    <t>反映服务对象对检查核查工作的整体满意情况。</t>
  </si>
  <si>
    <t>根据盈老发【2019】2号安排离退休干部党组织工作经费，保障标准：离退休干部党支部工作经费每年不少于3000元。</t>
  </si>
  <si>
    <t>离退休干部党支部工作经费</t>
  </si>
  <si>
    <t>3000</t>
  </si>
  <si>
    <t>根据盈老发【2019】2号安排离退休干部党组织工作经费，保障标准：离退体干部党支部工作经费每年不少于3000元。</t>
  </si>
  <si>
    <t>开展活动次数</t>
  </si>
  <si>
    <t>保障退休党员活动正常开展</t>
  </si>
  <si>
    <t>离退休党员满意度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</si>
  <si>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</si>
  <si>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</si>
  <si>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</si>
  <si>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</si>
  <si>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</si>
  <si>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备注：盈江县财政局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年无政府性基金预算支出预算，故公开空表。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</si>
  <si>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</si>
  <si>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</si>
  <si>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</si>
  <si>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</si>
  <si>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</si>
  <si>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</si>
  <si>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</si>
  <si>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</si>
  <si>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</si>
  <si>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</si>
  <si>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</si>
  <si>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</si>
  <si>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复印纸</t>
  </si>
  <si>
    <t>台</t>
  </si>
  <si>
    <t>档案柜</t>
  </si>
  <si>
    <t>家具</t>
  </si>
  <si>
    <t>组</t>
  </si>
  <si>
    <t>显示器</t>
  </si>
  <si>
    <t>液晶显示器</t>
  </si>
  <si>
    <t>车辆加油、添加燃料服务</t>
  </si>
  <si>
    <t>辆</t>
  </si>
  <si>
    <t>车辆维修和保养服务</t>
  </si>
  <si>
    <t>机动车保险服务</t>
  </si>
  <si>
    <t>预算08表</t>
  </si>
  <si>
    <t>政府购买服务项目</t>
  </si>
  <si>
    <t>政府购买服务目录</t>
  </si>
  <si>
    <t>财政信息系统运维服务</t>
  </si>
  <si>
    <t>B1001 机关信息系统开发与维护服务</t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</si>
  <si>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</si>
  <si>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</si>
  <si>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</si>
  <si>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</si>
  <si>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</si>
  <si>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</si>
  <si>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</si>
  <si>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</si>
  <si>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</si>
  <si>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</si>
  <si>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</si>
  <si>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</si>
  <si>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支那乡政府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</si>
  <si>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</si>
  <si>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</si>
  <si>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</si>
  <si>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</si>
  <si>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</si>
  <si>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</si>
  <si>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</si>
  <si>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</si>
  <si>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1"/>
        <color rgb="FF000000"/>
        <rFont val="宋体"/>
        <charset val="134"/>
      </rPr>
      <t>备注：盈江县财政局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年无县对下转移支付预算，故公开空表。</t>
    </r>
  </si>
  <si>
    <t>预算09-2表</t>
  </si>
  <si>
    <t>备注：盈江县财政局2025年无县对下转移支付绩效目标预算，故公开空表。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</si>
  <si>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</si>
  <si>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</si>
  <si>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</si>
  <si>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</si>
  <si>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</si>
  <si>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</si>
  <si>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</si>
  <si>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</si>
  <si>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备注：盈江县财政局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年无新增资产配置预算，故公开空表。</t>
    </r>
  </si>
  <si>
    <t>预算11表</t>
  </si>
  <si>
    <t>上级补助</t>
  </si>
  <si>
    <r>
      <rPr>
        <sz val="11"/>
        <color rgb="FF000000"/>
        <rFont val="宋体"/>
        <charset val="134"/>
      </rPr>
      <t>备注：盈江县财政局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年无上级转移支付补助项目支出预算，故公开空表。</t>
    </r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</si>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</sst>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#,##0.00;\-#,##0.00;;@"/>
    <numFmt numFmtId="178" formatCode="#,##0;\-#,##0;;@"/>
    <numFmt numFmtId="179" formatCode="yyyy/mm/dd"/>
    <numFmt numFmtId="180" formatCode="hh:mm:ss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1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17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9" fontId="1" fillId="0" borderId="7">
      <alignment horizontal="right" vertical="center"/>
    </xf>
    <xf numFmtId="0" fontId="27" fillId="0" borderId="0" applyNumberFormat="0" applyFill="0" applyBorder="0" applyAlignment="0" applyProtection="0">
      <alignment vertical="center"/>
    </xf>
    <xf numFmtId="0" fontId="21" fillId="7" borderId="18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5" fillId="11" borderId="17" applyNumberFormat="0" applyAlignment="0" applyProtection="0">
      <alignment vertical="center"/>
    </xf>
    <xf numFmtId="0" fontId="36" fillId="12" borderId="22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2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177" fontId="1" fillId="0" borderId="7">
      <alignment horizontal="right" vertical="center"/>
    </xf>
    <xf numFmtId="49" fontId="1" fillId="0" borderId="7">
      <alignment horizontal="left" vertical="center" wrapText="1"/>
    </xf>
    <xf numFmtId="177" fontId="1" fillId="0" borderId="7">
      <alignment horizontal="right" vertical="center"/>
    </xf>
    <xf numFmtId="180" fontId="1" fillId="0" borderId="7">
      <alignment horizontal="right" vertical="center"/>
    </xf>
    <xf numFmtId="178" fontId="1" fillId="0" borderId="7">
      <alignment horizontal="right" vertical="center"/>
    </xf>
  </cellStyleXfs>
  <cellXfs count="194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 vertical="top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7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5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2" fillId="0" borderId="0" xfId="0" applyFont="1" applyBorder="1" applyAlignment="1" applyProtection="1">
      <alignment horizontal="right" vertical="top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 vertical="top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vertical="top"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4" fontId="4" fillId="0" borderId="8" xfId="0" applyNumberFormat="1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8" xfId="0" applyBorder="1" applyAlignment="1">
      <alignment horizontal="center" vertical="center"/>
    </xf>
    <xf numFmtId="0" fontId="5" fillId="0" borderId="8" xfId="0" applyBorder="1" applyAlignment="1">
      <alignment vertical="center"/>
    </xf>
    <xf numFmtId="177" fontId="1" fillId="0" borderId="8" xfId="54" applyBorder="1" applyProtection="1">
      <alignment horizontal="right" vertical="center"/>
      <protection locked="0"/>
    </xf>
    <xf numFmtId="177" fontId="1" fillId="0" borderId="9" xfId="54" applyBorder="1" applyProtection="1">
      <alignment horizontal="right" vertical="center"/>
      <protection locked="0"/>
    </xf>
    <xf numFmtId="0" fontId="0" fillId="0" borderId="0" xfId="0" applyBorder="1" applyAlignment="1">
      <alignment horizontal="center"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top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/>
    </xf>
    <xf numFmtId="0" fontId="5" fillId="0" borderId="13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top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 vertical="top"/>
    </xf>
    <xf numFmtId="0" fontId="7" fillId="0" borderId="0" xfId="0" applyFont="1" applyBorder="1" applyAlignment="1" applyProtection="1">
      <alignment horizontal="right" vertical="top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 vertical="top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4" fontId="4" fillId="0" borderId="9" xfId="0" applyNumberFormat="1" applyFont="1" applyBorder="1" applyAlignment="1" applyProtection="1">
      <alignment horizontal="right" vertical="center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7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vertical="top" wrapText="1"/>
    </xf>
    <xf numFmtId="0" fontId="5" fillId="0" borderId="16" xfId="0" applyBorder="1" applyAlignment="1">
      <alignment horizontal="center" vertical="center" wrapText="1"/>
    </xf>
    <xf numFmtId="0" fontId="5" fillId="0" borderId="16" xfId="0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4" fontId="15" fillId="0" borderId="16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7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7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Border="1" applyAlignment="1">
      <alignment vertical="center"/>
    </xf>
    <xf numFmtId="177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workbookViewId="0">
      <selection activeCell="G17" sqref="G17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50"/>
      <c r="B1" s="150"/>
      <c r="C1" s="150"/>
      <c r="D1" s="189" t="s">
        <v>0</v>
      </c>
    </row>
    <row r="2" ht="42" customHeight="1" spans="1:4">
      <c r="A2" s="190" t="str">
        <f>"2025"&amp;"年财务收支预算总表"</f>
        <v>2025年财务收支预算总表</v>
      </c>
      <c r="B2" s="190"/>
      <c r="C2" s="190"/>
      <c r="D2" s="190"/>
    </row>
    <row r="3" ht="18.75" customHeight="1" spans="1:4">
      <c r="A3" s="191" t="str">
        <f>"单位名称："&amp;"盈江县财政局"</f>
        <v>单位名称：盈江县财政局</v>
      </c>
      <c r="B3" s="191"/>
      <c r="C3" s="150"/>
      <c r="D3" s="189" t="s">
        <v>1</v>
      </c>
    </row>
    <row r="4" ht="18.75" customHeight="1" spans="1:4">
      <c r="A4" s="153" t="s">
        <v>2</v>
      </c>
      <c r="B4" s="153"/>
      <c r="C4" s="153" t="s">
        <v>3</v>
      </c>
      <c r="D4" s="153"/>
    </row>
    <row r="5" ht="18.75" customHeight="1" spans="1:4">
      <c r="A5" s="153" t="s">
        <v>4</v>
      </c>
      <c r="B5" s="153" t="str">
        <f t="shared" ref="B5:D5" si="0">"2025"&amp;"年预算金额"</f>
        <v>2025年预算金额</v>
      </c>
      <c r="C5" s="153" t="s">
        <v>5</v>
      </c>
      <c r="D5" s="153" t="str">
        <f t="shared" si="0"/>
        <v>2025年预算金额</v>
      </c>
    </row>
    <row r="6" ht="18.75" customHeight="1" spans="1:4">
      <c r="A6" s="192" t="s">
        <v>6</v>
      </c>
      <c r="B6" s="193">
        <v>10033726.93</v>
      </c>
      <c r="C6" s="192" t="s">
        <v>7</v>
      </c>
      <c r="D6" s="193">
        <v>7878175.68</v>
      </c>
    </row>
    <row r="7" ht="18.75" customHeight="1" spans="1:4">
      <c r="A7" s="192" t="s">
        <v>8</v>
      </c>
      <c r="B7" s="193"/>
      <c r="C7" s="192" t="s">
        <v>9</v>
      </c>
      <c r="D7" s="193"/>
    </row>
    <row r="8" ht="18.75" customHeight="1" spans="1:4">
      <c r="A8" s="192" t="s">
        <v>10</v>
      </c>
      <c r="B8" s="193"/>
      <c r="C8" s="192" t="s">
        <v>11</v>
      </c>
      <c r="D8" s="193"/>
    </row>
    <row r="9" ht="18.75" customHeight="1" spans="1:4">
      <c r="A9" s="192" t="s">
        <v>12</v>
      </c>
      <c r="B9" s="193"/>
      <c r="C9" s="192" t="s">
        <v>13</v>
      </c>
      <c r="D9" s="193"/>
    </row>
    <row r="10" ht="18.75" customHeight="1" spans="1:4">
      <c r="A10" s="192" t="s">
        <v>14</v>
      </c>
      <c r="B10" s="193">
        <v>60000</v>
      </c>
      <c r="C10" s="192" t="s">
        <v>15</v>
      </c>
      <c r="D10" s="193"/>
    </row>
    <row r="11" ht="18.75" customHeight="1" spans="1:4">
      <c r="A11" s="192" t="s">
        <v>16</v>
      </c>
      <c r="B11" s="193"/>
      <c r="C11" s="192" t="s">
        <v>17</v>
      </c>
      <c r="D11" s="193"/>
    </row>
    <row r="12" ht="18.75" customHeight="1" spans="1:4">
      <c r="A12" s="192" t="s">
        <v>18</v>
      </c>
      <c r="B12" s="193"/>
      <c r="C12" s="192" t="s">
        <v>19</v>
      </c>
      <c r="D12" s="193"/>
    </row>
    <row r="13" ht="18.75" customHeight="1" spans="1:4">
      <c r="A13" s="192" t="s">
        <v>20</v>
      </c>
      <c r="B13" s="193"/>
      <c r="C13" s="192" t="s">
        <v>21</v>
      </c>
      <c r="D13" s="193">
        <v>1182731.02</v>
      </c>
    </row>
    <row r="14" ht="18.75" customHeight="1" spans="1:4">
      <c r="A14" s="192" t="s">
        <v>22</v>
      </c>
      <c r="B14" s="193"/>
      <c r="C14" s="192" t="s">
        <v>23</v>
      </c>
      <c r="D14" s="193">
        <v>470084.23</v>
      </c>
    </row>
    <row r="15" ht="18.75" customHeight="1" spans="1:4">
      <c r="A15" s="192" t="s">
        <v>24</v>
      </c>
      <c r="B15" s="193">
        <v>60000</v>
      </c>
      <c r="C15" s="192" t="s">
        <v>25</v>
      </c>
      <c r="D15" s="193"/>
    </row>
    <row r="16" ht="18.75" customHeight="1" spans="1:4">
      <c r="A16" s="192"/>
      <c r="B16" s="192"/>
      <c r="C16" s="192" t="s">
        <v>26</v>
      </c>
      <c r="D16" s="193"/>
    </row>
    <row r="17" ht="18.75" customHeight="1" spans="1:4">
      <c r="A17" s="192"/>
      <c r="B17" s="192"/>
      <c r="C17" s="192" t="s">
        <v>27</v>
      </c>
      <c r="D17" s="193"/>
    </row>
    <row r="18" ht="18.75" customHeight="1" spans="1:4">
      <c r="A18" s="192"/>
      <c r="B18" s="192"/>
      <c r="C18" s="192" t="s">
        <v>28</v>
      </c>
      <c r="D18" s="193"/>
    </row>
    <row r="19" ht="18.75" customHeight="1" spans="1:4">
      <c r="A19" s="192"/>
      <c r="B19" s="192"/>
      <c r="C19" s="192" t="s">
        <v>29</v>
      </c>
      <c r="D19" s="193"/>
    </row>
    <row r="20" ht="18.75" customHeight="1" spans="1:4">
      <c r="A20" s="192"/>
      <c r="B20" s="192"/>
      <c r="C20" s="192" t="s">
        <v>30</v>
      </c>
      <c r="D20" s="193"/>
    </row>
    <row r="21" ht="18.75" customHeight="1" spans="1:4">
      <c r="A21" s="192"/>
      <c r="B21" s="192"/>
      <c r="C21" s="192" t="s">
        <v>31</v>
      </c>
      <c r="D21" s="193"/>
    </row>
    <row r="22" ht="18.75" customHeight="1" spans="1:4">
      <c r="A22" s="192"/>
      <c r="B22" s="192"/>
      <c r="C22" s="192" t="s">
        <v>32</v>
      </c>
      <c r="D22" s="193"/>
    </row>
    <row r="23" ht="18.75" customHeight="1" spans="1:4">
      <c r="A23" s="192"/>
      <c r="B23" s="192"/>
      <c r="C23" s="192" t="s">
        <v>33</v>
      </c>
      <c r="D23" s="193"/>
    </row>
    <row r="24" ht="18.75" customHeight="1" spans="1:4">
      <c r="A24" s="192"/>
      <c r="B24" s="192"/>
      <c r="C24" s="192" t="s">
        <v>34</v>
      </c>
      <c r="D24" s="193">
        <v>562736</v>
      </c>
    </row>
    <row r="25" ht="18.75" customHeight="1" spans="1:4">
      <c r="A25" s="192"/>
      <c r="B25" s="192"/>
      <c r="C25" s="192" t="s">
        <v>35</v>
      </c>
      <c r="D25" s="193"/>
    </row>
    <row r="26" ht="18.75" customHeight="1" spans="1:4">
      <c r="A26" s="192"/>
      <c r="B26" s="192"/>
      <c r="C26" s="192" t="s">
        <v>36</v>
      </c>
      <c r="D26" s="193"/>
    </row>
    <row r="27" ht="18.75" customHeight="1" spans="1:4">
      <c r="A27" s="192"/>
      <c r="B27" s="192"/>
      <c r="C27" s="192" t="s">
        <v>37</v>
      </c>
      <c r="D27" s="193"/>
    </row>
    <row r="28" ht="18.75" customHeight="1" spans="1:4">
      <c r="A28" s="192"/>
      <c r="B28" s="192"/>
      <c r="C28" s="192" t="s">
        <v>38</v>
      </c>
      <c r="D28" s="193"/>
    </row>
    <row r="29" ht="18.75" customHeight="1" spans="1:4">
      <c r="A29" s="192"/>
      <c r="B29" s="192"/>
      <c r="C29" s="192" t="s">
        <v>39</v>
      </c>
      <c r="D29" s="193"/>
    </row>
    <row r="30" ht="18.75" customHeight="1" spans="1:4">
      <c r="A30" s="192"/>
      <c r="B30" s="192"/>
      <c r="C30" s="192" t="s">
        <v>40</v>
      </c>
      <c r="D30" s="193"/>
    </row>
    <row r="31" ht="18.75" customHeight="1" spans="1:4">
      <c r="A31" s="192"/>
      <c r="B31" s="192"/>
      <c r="C31" s="192" t="s">
        <v>41</v>
      </c>
      <c r="D31" s="193"/>
    </row>
    <row r="32" ht="18.75" customHeight="1" spans="1:4">
      <c r="A32" s="192"/>
      <c r="B32" s="193"/>
      <c r="C32" s="192" t="s">
        <v>42</v>
      </c>
      <c r="D32" s="193"/>
    </row>
    <row r="33" ht="18.75" customHeight="1" spans="1:4">
      <c r="A33" s="192" t="s">
        <v>43</v>
      </c>
      <c r="B33" s="193">
        <v>10093726.93</v>
      </c>
      <c r="C33" s="192" t="s">
        <v>44</v>
      </c>
      <c r="D33" s="193">
        <v>10093726.93</v>
      </c>
    </row>
    <row r="34" ht="18.75" customHeight="1" spans="1:4">
      <c r="A34" s="192" t="s">
        <v>45</v>
      </c>
      <c r="B34" s="193"/>
      <c r="C34" s="192" t="s">
        <v>46</v>
      </c>
      <c r="D34" s="193"/>
    </row>
    <row r="35" ht="18.75" customHeight="1" spans="1:4">
      <c r="A35" s="192" t="s">
        <v>47</v>
      </c>
      <c r="B35" s="193"/>
      <c r="C35" s="192" t="s">
        <v>47</v>
      </c>
      <c r="D35" s="193"/>
    </row>
    <row r="36" ht="18.75" customHeight="1" spans="1:4">
      <c r="A36" s="192" t="s">
        <v>48</v>
      </c>
      <c r="B36" s="193"/>
      <c r="C36" s="192" t="s">
        <v>49</v>
      </c>
      <c r="D36" s="193"/>
    </row>
    <row r="37" ht="18.75" customHeight="1" spans="1:4">
      <c r="A37" s="192" t="s">
        <v>50</v>
      </c>
      <c r="B37" s="193">
        <v>10093726.93</v>
      </c>
      <c r="C37" s="192" t="s">
        <v>51</v>
      </c>
      <c r="D37" s="193">
        <v>10093726.93</v>
      </c>
    </row>
  </sheetData>
  <mergeCells count="4">
    <mergeCell ref="A2:D2"/>
    <mergeCell ref="A3:B3"/>
    <mergeCell ref="A4:B4"/>
    <mergeCell ref="C4:D4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E13" sqref="E13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26">
        <v>1</v>
      </c>
      <c r="B1" s="127">
        <v>0</v>
      </c>
      <c r="C1" s="126">
        <v>1</v>
      </c>
      <c r="D1" s="104"/>
      <c r="E1" s="104"/>
      <c r="F1" s="125" t="s">
        <v>501</v>
      </c>
    </row>
    <row r="2" ht="26.25" customHeight="1" spans="1:6">
      <c r="A2" s="128" t="str">
        <f>"2025"&amp;"年部门政府性基金预算支出预算表"</f>
        <v>2025年部门政府性基金预算支出预算表</v>
      </c>
      <c r="B2" s="128" t="s">
        <v>502</v>
      </c>
      <c r="C2" s="129"/>
      <c r="D2" s="130"/>
      <c r="E2" s="130"/>
      <c r="F2" s="130"/>
    </row>
    <row r="3" ht="13.5" customHeight="1" spans="1:6">
      <c r="A3" s="131" t="str">
        <f>"单位名称："&amp;"盈江县财政局"</f>
        <v>单位名称：盈江县财政局</v>
      </c>
      <c r="B3" s="131" t="s">
        <v>503</v>
      </c>
      <c r="C3" s="132"/>
      <c r="D3" s="104"/>
      <c r="E3" s="104"/>
      <c r="F3" s="125" t="s">
        <v>1</v>
      </c>
    </row>
    <row r="4" ht="19.5" customHeight="1" spans="1:6">
      <c r="A4" s="62" t="s">
        <v>200</v>
      </c>
      <c r="B4" s="133" t="s">
        <v>74</v>
      </c>
      <c r="C4" s="62" t="s">
        <v>75</v>
      </c>
      <c r="D4" s="35" t="s">
        <v>504</v>
      </c>
      <c r="E4" s="35"/>
      <c r="F4" s="35"/>
    </row>
    <row r="5" ht="18.55" customHeight="1" spans="1:6">
      <c r="A5" s="62"/>
      <c r="B5" s="133"/>
      <c r="C5" s="62"/>
      <c r="D5" s="35" t="s">
        <v>56</v>
      </c>
      <c r="E5" s="35" t="s">
        <v>78</v>
      </c>
      <c r="F5" s="35" t="s">
        <v>79</v>
      </c>
    </row>
    <row r="6" ht="20.25" customHeight="1" spans="1:6">
      <c r="A6" s="62">
        <v>1</v>
      </c>
      <c r="B6" s="134" t="s">
        <v>86</v>
      </c>
      <c r="C6" s="134" t="s">
        <v>87</v>
      </c>
      <c r="D6" s="134" t="s">
        <v>88</v>
      </c>
      <c r="E6" s="134" t="s">
        <v>89</v>
      </c>
      <c r="F6" s="134" t="s">
        <v>90</v>
      </c>
    </row>
    <row r="7" ht="30" customHeight="1" spans="1:6">
      <c r="A7" s="33"/>
      <c r="B7" s="133"/>
      <c r="C7" s="33"/>
      <c r="D7" s="86"/>
      <c r="E7" s="135"/>
      <c r="F7" s="135"/>
    </row>
    <row r="8" ht="30" customHeight="1" spans="1:6">
      <c r="A8" s="22"/>
      <c r="B8" s="22"/>
      <c r="C8" s="22"/>
      <c r="D8" s="86"/>
      <c r="E8" s="135"/>
      <c r="F8" s="135"/>
    </row>
    <row r="9" ht="30" customHeight="1" spans="1:6">
      <c r="A9" s="136" t="s">
        <v>505</v>
      </c>
      <c r="B9" s="136" t="s">
        <v>505</v>
      </c>
      <c r="C9" s="136" t="s">
        <v>505</v>
      </c>
      <c r="D9" s="137"/>
      <c r="E9" s="135"/>
      <c r="F9" s="135"/>
    </row>
    <row r="10" ht="24" customHeight="1" spans="1:4">
      <c r="A10" s="68" t="s">
        <v>506</v>
      </c>
      <c r="B10" s="69"/>
      <c r="C10" s="69"/>
      <c r="D10" s="69"/>
    </row>
  </sheetData>
  <mergeCells count="8">
    <mergeCell ref="A2:F2"/>
    <mergeCell ref="A3:C3"/>
    <mergeCell ref="D4:F4"/>
    <mergeCell ref="A9:C9"/>
    <mergeCell ref="A10:D10"/>
    <mergeCell ref="A4:A5"/>
    <mergeCell ref="B4:B5"/>
    <mergeCell ref="C4:C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5"/>
  <sheetViews>
    <sheetView showZeros="0" topLeftCell="A5" workbookViewId="0">
      <selection activeCell="D14" sqref="D14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6"/>
      <c r="P1" s="116"/>
      <c r="Q1" s="45" t="s">
        <v>507</v>
      </c>
    </row>
    <row r="2" ht="27.75" customHeight="1" spans="1:17">
      <c r="A2" s="46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7"/>
      <c r="L2" s="29"/>
      <c r="M2" s="29"/>
      <c r="N2" s="29"/>
      <c r="O2" s="117"/>
      <c r="P2" s="117"/>
      <c r="Q2" s="29"/>
    </row>
    <row r="3" ht="18.75" customHeight="1" spans="1:17">
      <c r="A3" s="47" t="str">
        <f>"单位名称："&amp;"盈江县财政局"</f>
        <v>单位名称：盈江县财政局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8"/>
      <c r="P3" s="118"/>
      <c r="Q3" s="125" t="s">
        <v>53</v>
      </c>
    </row>
    <row r="4" ht="15.75" customHeight="1" spans="1:17">
      <c r="A4" s="11" t="s">
        <v>508</v>
      </c>
      <c r="B4" s="105" t="s">
        <v>509</v>
      </c>
      <c r="C4" s="105" t="s">
        <v>510</v>
      </c>
      <c r="D4" s="105" t="s">
        <v>511</v>
      </c>
      <c r="E4" s="105" t="s">
        <v>512</v>
      </c>
      <c r="F4" s="105" t="s">
        <v>513</v>
      </c>
      <c r="G4" s="50" t="s">
        <v>207</v>
      </c>
      <c r="H4" s="50"/>
      <c r="I4" s="50"/>
      <c r="J4" s="50"/>
      <c r="K4" s="119"/>
      <c r="L4" s="50"/>
      <c r="M4" s="50"/>
      <c r="N4" s="50"/>
      <c r="O4" s="79"/>
      <c r="P4" s="119"/>
      <c r="Q4" s="51"/>
    </row>
    <row r="5" ht="17.25" customHeight="1" spans="1:17">
      <c r="A5" s="16"/>
      <c r="B5" s="106"/>
      <c r="C5" s="106"/>
      <c r="D5" s="106"/>
      <c r="E5" s="106"/>
      <c r="F5" s="106"/>
      <c r="G5" s="106" t="s">
        <v>56</v>
      </c>
      <c r="H5" s="106" t="s">
        <v>60</v>
      </c>
      <c r="I5" s="106" t="s">
        <v>514</v>
      </c>
      <c r="J5" s="106" t="s">
        <v>515</v>
      </c>
      <c r="K5" s="120" t="s">
        <v>516</v>
      </c>
      <c r="L5" s="121" t="s">
        <v>517</v>
      </c>
      <c r="M5" s="121"/>
      <c r="N5" s="121"/>
      <c r="O5" s="122"/>
      <c r="P5" s="123"/>
      <c r="Q5" s="107"/>
    </row>
    <row r="6" ht="75" customHeight="1" spans="1:17">
      <c r="A6" s="18"/>
      <c r="B6" s="107"/>
      <c r="C6" s="107"/>
      <c r="D6" s="107"/>
      <c r="E6" s="107"/>
      <c r="F6" s="107"/>
      <c r="G6" s="107"/>
      <c r="H6" s="107" t="s">
        <v>59</v>
      </c>
      <c r="I6" s="107"/>
      <c r="J6" s="107"/>
      <c r="K6" s="124"/>
      <c r="L6" s="107" t="s">
        <v>59</v>
      </c>
      <c r="M6" s="107" t="s">
        <v>66</v>
      </c>
      <c r="N6" s="107" t="s">
        <v>518</v>
      </c>
      <c r="O6" s="33" t="s">
        <v>68</v>
      </c>
      <c r="P6" s="124" t="s">
        <v>69</v>
      </c>
      <c r="Q6" s="107" t="s">
        <v>70</v>
      </c>
    </row>
    <row r="7" ht="15" customHeight="1" spans="1:17">
      <c r="A7" s="80">
        <v>1</v>
      </c>
      <c r="B7" s="108">
        <v>2</v>
      </c>
      <c r="C7" s="108">
        <v>3</v>
      </c>
      <c r="D7" s="108">
        <v>4</v>
      </c>
      <c r="E7" s="108">
        <v>5</v>
      </c>
      <c r="F7" s="108">
        <v>6</v>
      </c>
      <c r="G7" s="109">
        <v>7</v>
      </c>
      <c r="H7" s="109">
        <v>8</v>
      </c>
      <c r="I7" s="109">
        <v>9</v>
      </c>
      <c r="J7" s="109">
        <v>10</v>
      </c>
      <c r="K7" s="109">
        <v>11</v>
      </c>
      <c r="L7" s="109">
        <v>12</v>
      </c>
      <c r="M7" s="109">
        <v>13</v>
      </c>
      <c r="N7" s="109">
        <v>14</v>
      </c>
      <c r="O7" s="109">
        <v>15</v>
      </c>
      <c r="P7" s="109">
        <v>16</v>
      </c>
      <c r="Q7" s="109">
        <v>17</v>
      </c>
    </row>
    <row r="8" ht="52.5" customHeight="1" spans="1:17">
      <c r="A8" s="110" t="s">
        <v>72</v>
      </c>
      <c r="B8" s="111"/>
      <c r="C8" s="111"/>
      <c r="D8" s="112"/>
      <c r="E8" s="113"/>
      <c r="F8" s="23"/>
      <c r="G8" s="23">
        <v>60100</v>
      </c>
      <c r="H8" s="23">
        <v>60100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10" t="str">
        <f>"     "&amp;"一般公用经费"</f>
        <v>     一般公用经费</v>
      </c>
      <c r="B9" s="111" t="s">
        <v>519</v>
      </c>
      <c r="C9" s="111" t="s">
        <v>519</v>
      </c>
      <c r="D9" s="112" t="s">
        <v>520</v>
      </c>
      <c r="E9" s="113">
        <v>80</v>
      </c>
      <c r="F9" s="23"/>
      <c r="G9" s="23">
        <v>16800</v>
      </c>
      <c r="H9" s="23">
        <v>16800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10" t="str">
        <f t="shared" ref="A10:A11" si="0">"     "&amp;"征管经费"</f>
        <v>     征管经费</v>
      </c>
      <c r="B10" s="111" t="s">
        <v>521</v>
      </c>
      <c r="C10" s="111" t="s">
        <v>522</v>
      </c>
      <c r="D10" s="112" t="s">
        <v>523</v>
      </c>
      <c r="E10" s="113">
        <v>7</v>
      </c>
      <c r="F10" s="23"/>
      <c r="G10" s="23">
        <v>7000</v>
      </c>
      <c r="H10" s="23">
        <v>7000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10" t="str">
        <f t="shared" si="0"/>
        <v>     征管经费</v>
      </c>
      <c r="B11" s="111" t="s">
        <v>524</v>
      </c>
      <c r="C11" s="111" t="s">
        <v>525</v>
      </c>
      <c r="D11" s="112" t="s">
        <v>520</v>
      </c>
      <c r="E11" s="113">
        <v>3</v>
      </c>
      <c r="F11" s="23"/>
      <c r="G11" s="23">
        <v>3000</v>
      </c>
      <c r="H11" s="23">
        <v>3000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10" t="str">
        <f t="shared" ref="A12:A14" si="1">"     "&amp;"公用经费安排的公车购置及运维费"</f>
        <v>     公用经费安排的公车购置及运维费</v>
      </c>
      <c r="B12" s="111" t="s">
        <v>526</v>
      </c>
      <c r="C12" s="111" t="s">
        <v>526</v>
      </c>
      <c r="D12" s="112" t="s">
        <v>527</v>
      </c>
      <c r="E12" s="113">
        <v>1</v>
      </c>
      <c r="F12" s="23"/>
      <c r="G12" s="23">
        <v>20500</v>
      </c>
      <c r="H12" s="23">
        <v>20500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110" t="str">
        <f t="shared" si="1"/>
        <v>     公用经费安排的公车购置及运维费</v>
      </c>
      <c r="B13" s="111" t="s">
        <v>528</v>
      </c>
      <c r="C13" s="111" t="s">
        <v>528</v>
      </c>
      <c r="D13" s="112" t="s">
        <v>527</v>
      </c>
      <c r="E13" s="113">
        <v>1</v>
      </c>
      <c r="F13" s="23"/>
      <c r="G13" s="23">
        <v>9000</v>
      </c>
      <c r="H13" s="23">
        <v>9000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110" t="str">
        <f t="shared" si="1"/>
        <v>     公用经费安排的公车购置及运维费</v>
      </c>
      <c r="B14" s="111" t="s">
        <v>529</v>
      </c>
      <c r="C14" s="111" t="s">
        <v>529</v>
      </c>
      <c r="D14" s="112" t="s">
        <v>527</v>
      </c>
      <c r="E14" s="113">
        <v>1</v>
      </c>
      <c r="F14" s="23"/>
      <c r="G14" s="23">
        <v>3800</v>
      </c>
      <c r="H14" s="23">
        <v>3800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30" customHeight="1" spans="1:17">
      <c r="A15" s="114" t="s">
        <v>505</v>
      </c>
      <c r="B15" s="115"/>
      <c r="C15" s="115"/>
      <c r="D15" s="115"/>
      <c r="E15" s="113"/>
      <c r="F15" s="23"/>
      <c r="G15" s="23">
        <v>60100</v>
      </c>
      <c r="H15" s="23">
        <v>60100</v>
      </c>
      <c r="I15" s="23"/>
      <c r="J15" s="23"/>
      <c r="K15" s="23"/>
      <c r="L15" s="23"/>
      <c r="M15" s="23"/>
      <c r="N15" s="23"/>
      <c r="O15" s="23"/>
      <c r="P15" s="23"/>
      <c r="Q15" s="23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F17" sqref="F17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5"/>
      <c r="I1" s="1"/>
      <c r="J1" s="1"/>
      <c r="K1" s="95"/>
      <c r="L1" s="1"/>
      <c r="M1" s="103"/>
      <c r="N1" s="103" t="s">
        <v>530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"单位名称："&amp;"盈江县财政局"</f>
        <v>单位名称：盈江县财政局</v>
      </c>
      <c r="B3" s="32"/>
      <c r="C3" s="32"/>
      <c r="D3" s="32"/>
      <c r="E3" s="32"/>
      <c r="F3" s="32"/>
      <c r="G3" s="32"/>
      <c r="H3" s="95"/>
      <c r="I3" s="1"/>
      <c r="J3" s="1"/>
      <c r="K3" s="95"/>
      <c r="L3" s="1"/>
      <c r="M3" s="104"/>
      <c r="N3" s="45" t="s">
        <v>53</v>
      </c>
    </row>
    <row r="4" ht="15.75" customHeight="1" spans="1:14">
      <c r="A4" s="11" t="s">
        <v>508</v>
      </c>
      <c r="B4" s="11" t="s">
        <v>531</v>
      </c>
      <c r="C4" s="11" t="s">
        <v>532</v>
      </c>
      <c r="D4" s="12" t="s">
        <v>207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1" t="s">
        <v>56</v>
      </c>
      <c r="E5" s="11" t="s">
        <v>60</v>
      </c>
      <c r="F5" s="11" t="s">
        <v>514</v>
      </c>
      <c r="G5" s="11" t="s">
        <v>515</v>
      </c>
      <c r="H5" s="11" t="s">
        <v>516</v>
      </c>
      <c r="I5" s="12" t="s">
        <v>517</v>
      </c>
      <c r="J5" s="13"/>
      <c r="K5" s="13"/>
      <c r="L5" s="13"/>
      <c r="M5" s="13"/>
      <c r="N5" s="14"/>
    </row>
    <row r="6" ht="66" customHeight="1" spans="1:14">
      <c r="A6" s="18"/>
      <c r="B6" s="18"/>
      <c r="C6" s="18"/>
      <c r="D6" s="80"/>
      <c r="E6" s="16" t="s">
        <v>59</v>
      </c>
      <c r="F6" s="18"/>
      <c r="G6" s="18"/>
      <c r="H6" s="80"/>
      <c r="I6" s="16" t="s">
        <v>59</v>
      </c>
      <c r="J6" s="16" t="s">
        <v>66</v>
      </c>
      <c r="K6" s="16" t="s">
        <v>67</v>
      </c>
      <c r="L6" s="16" t="s">
        <v>68</v>
      </c>
      <c r="M6" s="16" t="s">
        <v>69</v>
      </c>
      <c r="N6" s="16" t="s">
        <v>70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6" t="s">
        <v>72</v>
      </c>
      <c r="B8" s="96"/>
      <c r="C8" s="96"/>
      <c r="D8" s="23">
        <v>430100</v>
      </c>
      <c r="E8" s="23">
        <v>430100</v>
      </c>
      <c r="F8" s="23"/>
      <c r="G8" s="23"/>
      <c r="H8" s="23"/>
      <c r="I8" s="23"/>
      <c r="J8" s="23"/>
      <c r="K8" s="23"/>
      <c r="L8" s="23"/>
      <c r="M8" s="23"/>
      <c r="N8" s="23"/>
    </row>
    <row r="9" ht="66" customHeight="1" spans="1:14">
      <c r="A9" s="97" t="str">
        <f>"     "&amp;"财政信息系统运维服务经费"</f>
        <v>     财政信息系统运维服务经费</v>
      </c>
      <c r="B9" s="97" t="s">
        <v>533</v>
      </c>
      <c r="C9" s="97" t="s">
        <v>534</v>
      </c>
      <c r="D9" s="23">
        <v>430100</v>
      </c>
      <c r="E9" s="23">
        <v>430100</v>
      </c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98" t="s">
        <v>56</v>
      </c>
      <c r="B10" s="99"/>
      <c r="C10" s="99"/>
      <c r="D10" s="100">
        <v>430100</v>
      </c>
      <c r="E10" s="100">
        <v>430100</v>
      </c>
      <c r="F10" s="100"/>
      <c r="G10" s="101"/>
      <c r="H10" s="23"/>
      <c r="I10" s="23"/>
      <c r="J10" s="23"/>
      <c r="K10" s="23"/>
      <c r="L10" s="23"/>
      <c r="M10" s="23"/>
      <c r="N10" s="23"/>
    </row>
    <row r="11" customHeight="1" spans="1:7">
      <c r="A11" s="102"/>
      <c r="B11" s="102"/>
      <c r="C11" s="102"/>
      <c r="D11" s="102"/>
      <c r="E11" s="102"/>
      <c r="F11" s="102"/>
      <c r="G11" s="102"/>
    </row>
  </sheetData>
  <mergeCells count="14">
    <mergeCell ref="A2:N2"/>
    <mergeCell ref="A3:H3"/>
    <mergeCell ref="D4:N4"/>
    <mergeCell ref="I5:N5"/>
    <mergeCell ref="A10:C10"/>
    <mergeCell ref="A11:G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M14" sqref="M14"/>
    </sheetView>
  </sheetViews>
  <sheetFormatPr defaultColWidth="9.14285714285714" defaultRowHeight="14.25" customHeight="1"/>
  <cols>
    <col min="1" max="1" width="24.4761904761905" customWidth="1"/>
    <col min="2" max="20" width="5.77142857142857" customWidth="1"/>
  </cols>
  <sheetData>
    <row r="1" ht="13.5" customHeight="1" spans="1:20">
      <c r="A1" s="71"/>
      <c r="B1" s="71"/>
      <c r="C1" s="71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92" t="s">
        <v>535</v>
      </c>
    </row>
    <row r="2" ht="27.75" customHeight="1" spans="1:20">
      <c r="A2" s="73" t="str">
        <f>"2025"&amp;"年县对下转移支付预算表"</f>
        <v>2025年县对下转移支付预算表</v>
      </c>
      <c r="B2" s="5"/>
      <c r="C2" s="5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"/>
    </row>
    <row r="3" customHeight="1" spans="1:20">
      <c r="A3" s="74" t="s">
        <v>1</v>
      </c>
      <c r="B3" s="75"/>
      <c r="C3" s="75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3"/>
    </row>
    <row r="4" ht="18" customHeight="1" spans="1:20">
      <c r="A4" s="76" t="str">
        <f>"单位名称："&amp;"盈江县财政局"</f>
        <v>单位名称：盈江县财政局</v>
      </c>
      <c r="B4" s="77"/>
      <c r="C4" s="77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4"/>
    </row>
    <row r="5" ht="19.5" customHeight="1" spans="1:20">
      <c r="A5" s="78" t="s">
        <v>536</v>
      </c>
      <c r="B5" s="12" t="s">
        <v>207</v>
      </c>
      <c r="C5" s="13"/>
      <c r="D5" s="79"/>
      <c r="E5" s="62" t="s">
        <v>537</v>
      </c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35"/>
    </row>
    <row r="6" ht="77" customHeight="1" spans="1:20">
      <c r="A6" s="80"/>
      <c r="B6" s="81" t="s">
        <v>56</v>
      </c>
      <c r="C6" s="11" t="s">
        <v>60</v>
      </c>
      <c r="D6" s="82" t="s">
        <v>538</v>
      </c>
      <c r="E6" s="33" t="s">
        <v>539</v>
      </c>
      <c r="F6" s="33" t="s">
        <v>540</v>
      </c>
      <c r="G6" s="33" t="s">
        <v>541</v>
      </c>
      <c r="H6" s="33" t="s">
        <v>542</v>
      </c>
      <c r="I6" s="33" t="s">
        <v>543</v>
      </c>
      <c r="J6" s="33" t="s">
        <v>544</v>
      </c>
      <c r="K6" s="33" t="s">
        <v>545</v>
      </c>
      <c r="L6" s="33" t="s">
        <v>546</v>
      </c>
      <c r="M6" s="33" t="s">
        <v>547</v>
      </c>
      <c r="N6" s="33" t="s">
        <v>548</v>
      </c>
      <c r="O6" s="33" t="s">
        <v>549</v>
      </c>
      <c r="P6" s="33" t="s">
        <v>550</v>
      </c>
      <c r="Q6" s="33" t="s">
        <v>551</v>
      </c>
      <c r="R6" s="33" t="s">
        <v>552</v>
      </c>
      <c r="S6" s="33" t="s">
        <v>553</v>
      </c>
      <c r="T6" s="34" t="s">
        <v>554</v>
      </c>
    </row>
    <row r="7" ht="19.5" customHeight="1" spans="1:20">
      <c r="A7" s="35">
        <v>1</v>
      </c>
      <c r="B7" s="35">
        <v>2</v>
      </c>
      <c r="C7" s="83">
        <v>3</v>
      </c>
      <c r="D7" s="84">
        <v>4</v>
      </c>
      <c r="E7" s="83">
        <v>5</v>
      </c>
      <c r="F7" s="85">
        <v>6</v>
      </c>
      <c r="G7" s="83">
        <v>7</v>
      </c>
      <c r="H7" s="85">
        <v>8</v>
      </c>
      <c r="I7" s="83">
        <v>9</v>
      </c>
      <c r="J7" s="85">
        <v>10</v>
      </c>
      <c r="K7" s="83">
        <v>11</v>
      </c>
      <c r="L7" s="85">
        <v>12</v>
      </c>
      <c r="M7" s="83">
        <v>13</v>
      </c>
      <c r="N7" s="85">
        <v>14</v>
      </c>
      <c r="O7" s="83">
        <v>15</v>
      </c>
      <c r="P7" s="85">
        <v>16</v>
      </c>
      <c r="Q7" s="83">
        <v>17</v>
      </c>
      <c r="R7" s="85">
        <v>18</v>
      </c>
      <c r="S7" s="83">
        <v>19</v>
      </c>
      <c r="T7" s="83">
        <v>20</v>
      </c>
    </row>
    <row r="8" ht="19.5" customHeight="1" spans="1:20">
      <c r="A8" s="36" t="s">
        <v>555</v>
      </c>
      <c r="B8" s="86"/>
      <c r="C8" s="86"/>
      <c r="D8" s="8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</row>
    <row r="9" ht="19.5" customHeight="1" spans="1:20">
      <c r="A9" s="24"/>
      <c r="B9" s="86"/>
      <c r="C9" s="86"/>
      <c r="D9" s="87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24"/>
    </row>
    <row r="10" ht="19.5" customHeight="1" spans="1:20">
      <c r="A10" s="54" t="s">
        <v>56</v>
      </c>
      <c r="B10" s="89"/>
      <c r="C10" s="89"/>
      <c r="D10" s="89"/>
      <c r="E10" s="90"/>
      <c r="F10" s="90"/>
      <c r="G10" s="90"/>
      <c r="H10" s="90"/>
      <c r="I10" s="90"/>
      <c r="J10" s="90"/>
      <c r="K10" s="90"/>
      <c r="L10" s="90"/>
      <c r="M10" s="91"/>
      <c r="N10" s="57"/>
      <c r="O10" s="57"/>
      <c r="P10" s="57"/>
      <c r="Q10" s="57"/>
      <c r="R10" s="57"/>
      <c r="S10" s="57"/>
      <c r="T10" s="57"/>
    </row>
    <row r="11" ht="24" customHeight="1" spans="1:13">
      <c r="A11" s="68" t="s">
        <v>556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</row>
  </sheetData>
  <mergeCells count="7">
    <mergeCell ref="A2:T2"/>
    <mergeCell ref="A3:T3"/>
    <mergeCell ref="A4:T4"/>
    <mergeCell ref="B5:D5"/>
    <mergeCell ref="E5:T5"/>
    <mergeCell ref="A11:M11"/>
    <mergeCell ref="A5:A6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F18" sqref="F17:F18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0:10">
      <c r="J1" s="70" t="s">
        <v>557</v>
      </c>
    </row>
    <row r="2" ht="28.5" customHeight="1" spans="1:10">
      <c r="A2" s="58" t="str">
        <f>"2025"&amp;"年县对下转移支付绩效目标表"</f>
        <v>2025年县对下转移支付绩效目标表</v>
      </c>
      <c r="B2" s="5"/>
      <c r="C2" s="5"/>
      <c r="D2" s="5"/>
      <c r="E2" s="5"/>
      <c r="F2" s="59"/>
      <c r="G2" s="5"/>
      <c r="H2" s="59"/>
      <c r="I2" s="59"/>
      <c r="J2" s="5"/>
    </row>
    <row r="3" ht="17.25" customHeight="1" spans="1:8">
      <c r="A3" s="6" t="str">
        <f>"单位名称："&amp;"盈江县财政局"</f>
        <v>单位名称：盈江县财政局</v>
      </c>
      <c r="B3" s="60"/>
      <c r="C3" s="60"/>
      <c r="D3" s="60"/>
      <c r="E3" s="60"/>
      <c r="F3" s="61"/>
      <c r="G3" s="60"/>
      <c r="H3" s="61"/>
    </row>
    <row r="4" ht="44.25" customHeight="1" spans="1:10">
      <c r="A4" s="34" t="s">
        <v>327</v>
      </c>
      <c r="B4" s="34" t="s">
        <v>328</v>
      </c>
      <c r="C4" s="34" t="s">
        <v>329</v>
      </c>
      <c r="D4" s="34" t="s">
        <v>330</v>
      </c>
      <c r="E4" s="34" t="s">
        <v>331</v>
      </c>
      <c r="F4" s="62" t="s">
        <v>332</v>
      </c>
      <c r="G4" s="34" t="s">
        <v>333</v>
      </c>
      <c r="H4" s="62" t="s">
        <v>334</v>
      </c>
      <c r="I4" s="62" t="s">
        <v>335</v>
      </c>
      <c r="J4" s="34" t="s">
        <v>336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2">
        <v>6</v>
      </c>
      <c r="G5" s="34">
        <v>7</v>
      </c>
      <c r="H5" s="62">
        <v>8</v>
      </c>
      <c r="I5" s="62">
        <v>9</v>
      </c>
      <c r="J5" s="34">
        <v>10</v>
      </c>
    </row>
    <row r="6" ht="32.7" customHeight="1" spans="1:10">
      <c r="A6" s="36"/>
      <c r="B6" s="52"/>
      <c r="C6" s="52"/>
      <c r="D6" s="52"/>
      <c r="E6" s="63"/>
      <c r="F6" s="64"/>
      <c r="G6" s="63"/>
      <c r="H6" s="64"/>
      <c r="I6" s="64"/>
      <c r="J6" s="63"/>
    </row>
    <row r="7" ht="32.7" customHeight="1" spans="1:10">
      <c r="A7" s="65"/>
      <c r="B7" s="66" t="s">
        <v>555</v>
      </c>
      <c r="C7" s="66" t="s">
        <v>555</v>
      </c>
      <c r="D7" s="66" t="s">
        <v>555</v>
      </c>
      <c r="E7" s="65" t="s">
        <v>555</v>
      </c>
      <c r="F7" s="67" t="s">
        <v>555</v>
      </c>
      <c r="G7" s="36" t="s">
        <v>555</v>
      </c>
      <c r="H7" s="22" t="s">
        <v>555</v>
      </c>
      <c r="I7" s="22" t="s">
        <v>555</v>
      </c>
      <c r="J7" s="36" t="s">
        <v>555</v>
      </c>
    </row>
    <row r="8" ht="30" customHeight="1" spans="1:6">
      <c r="A8" s="68" t="s">
        <v>558</v>
      </c>
      <c r="B8" s="69"/>
      <c r="C8" s="69"/>
      <c r="D8" s="69"/>
      <c r="E8" s="69"/>
      <c r="F8" s="69"/>
    </row>
  </sheetData>
  <mergeCells count="3">
    <mergeCell ref="A2:J2"/>
    <mergeCell ref="A3:H3"/>
    <mergeCell ref="A8:F8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F23" sqref="F23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5" t="s">
        <v>559</v>
      </c>
    </row>
    <row r="2" ht="28.5" customHeight="1" spans="1:8">
      <c r="A2" s="46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7" t="str">
        <f>"单位名称："&amp;"盈江县财政局"</f>
        <v>单位名称：盈江县财政局</v>
      </c>
      <c r="B3" s="31"/>
      <c r="C3" s="48"/>
      <c r="D3" s="1"/>
      <c r="E3" s="1"/>
      <c r="F3" s="1"/>
      <c r="G3" s="1"/>
      <c r="H3" s="1"/>
    </row>
    <row r="4" ht="18" customHeight="1" spans="1:8">
      <c r="A4" s="11" t="s">
        <v>200</v>
      </c>
      <c r="B4" s="11" t="s">
        <v>560</v>
      </c>
      <c r="C4" s="11" t="s">
        <v>561</v>
      </c>
      <c r="D4" s="11" t="s">
        <v>562</v>
      </c>
      <c r="E4" s="11" t="s">
        <v>563</v>
      </c>
      <c r="F4" s="49" t="s">
        <v>564</v>
      </c>
      <c r="G4" s="50"/>
      <c r="H4" s="51"/>
    </row>
    <row r="5" ht="18" customHeight="1" spans="1:8">
      <c r="A5" s="18"/>
      <c r="B5" s="18"/>
      <c r="C5" s="18"/>
      <c r="D5" s="18"/>
      <c r="E5" s="18"/>
      <c r="F5" s="34" t="s">
        <v>512</v>
      </c>
      <c r="G5" s="34" t="s">
        <v>565</v>
      </c>
      <c r="H5" s="34" t="s">
        <v>566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2"/>
      <c r="B7" s="52"/>
      <c r="C7" s="52"/>
      <c r="D7" s="52"/>
      <c r="E7" s="52"/>
      <c r="F7" s="43"/>
      <c r="G7" s="53"/>
      <c r="H7" s="53"/>
    </row>
    <row r="8" ht="24" customHeight="1" spans="1:8">
      <c r="A8" s="54" t="s">
        <v>56</v>
      </c>
      <c r="B8" s="55"/>
      <c r="C8" s="55"/>
      <c r="D8" s="55"/>
      <c r="E8" s="56"/>
      <c r="F8" s="44"/>
      <c r="G8" s="57"/>
      <c r="H8" s="57"/>
    </row>
    <row r="9" ht="21" customHeight="1" spans="1:5">
      <c r="A9" s="40" t="s">
        <v>567</v>
      </c>
      <c r="B9" s="40"/>
      <c r="C9" s="40"/>
      <c r="D9" s="40"/>
      <c r="E9" s="41"/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M17" sqref="M17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568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21" customHeight="1" spans="1:11">
      <c r="A3" s="30" t="str">
        <f>"单位名称："&amp;"盈江县财政局"</f>
        <v>单位名称：盈江县财政局</v>
      </c>
      <c r="B3" s="31"/>
      <c r="C3" s="31"/>
      <c r="D3" s="31"/>
      <c r="E3" s="31"/>
      <c r="F3" s="31"/>
      <c r="G3" s="31"/>
      <c r="H3" s="32"/>
      <c r="I3" s="32"/>
      <c r="J3" s="32"/>
      <c r="K3" s="42" t="s">
        <v>53</v>
      </c>
    </row>
    <row r="4" ht="21.75" customHeight="1" spans="1:11">
      <c r="A4" s="33" t="s">
        <v>289</v>
      </c>
      <c r="B4" s="33" t="s">
        <v>202</v>
      </c>
      <c r="C4" s="33" t="s">
        <v>290</v>
      </c>
      <c r="D4" s="34" t="s">
        <v>203</v>
      </c>
      <c r="E4" s="34" t="s">
        <v>204</v>
      </c>
      <c r="F4" s="34" t="s">
        <v>291</v>
      </c>
      <c r="G4" s="34" t="s">
        <v>292</v>
      </c>
      <c r="H4" s="35" t="s">
        <v>56</v>
      </c>
      <c r="I4" s="35" t="s">
        <v>569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60</v>
      </c>
      <c r="J5" s="34" t="s">
        <v>61</v>
      </c>
      <c r="K5" s="34" t="s">
        <v>62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59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3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4"/>
    </row>
    <row r="10" ht="30" customHeight="1" spans="1:11">
      <c r="A10" s="37" t="s">
        <v>505</v>
      </c>
      <c r="B10" s="38"/>
      <c r="C10" s="38"/>
      <c r="D10" s="38"/>
      <c r="E10" s="38"/>
      <c r="F10" s="38"/>
      <c r="G10" s="39"/>
      <c r="H10" s="23"/>
      <c r="I10" s="23"/>
      <c r="J10" s="23"/>
      <c r="K10" s="44"/>
    </row>
    <row r="11" ht="32" customHeight="1" spans="1:5">
      <c r="A11" s="40" t="s">
        <v>570</v>
      </c>
      <c r="B11" s="40"/>
      <c r="C11" s="41"/>
      <c r="D11" s="41"/>
      <c r="E11" s="4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8"/>
  <sheetViews>
    <sheetView showZeros="0" workbookViewId="0">
      <selection activeCell="K16" sqref="K16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571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"单位名称："&amp;"盈江县财政局"</f>
        <v>单位名称：盈江县财政局</v>
      </c>
      <c r="B3" s="7"/>
      <c r="C3" s="7"/>
      <c r="D3" s="7"/>
      <c r="E3" s="8"/>
      <c r="F3" s="8"/>
      <c r="G3" s="9" t="s">
        <v>53</v>
      </c>
    </row>
    <row r="4" ht="21.75" customHeight="1" spans="1:7">
      <c r="A4" s="10" t="s">
        <v>290</v>
      </c>
      <c r="B4" s="10" t="s">
        <v>289</v>
      </c>
      <c r="C4" s="10" t="s">
        <v>202</v>
      </c>
      <c r="D4" s="11" t="s">
        <v>572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59</v>
      </c>
      <c r="F6" s="18" t="s">
        <v>59</v>
      </c>
      <c r="G6" s="18" t="s">
        <v>59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72</v>
      </c>
      <c r="B8" s="22"/>
      <c r="C8" s="22"/>
      <c r="D8" s="22"/>
      <c r="E8" s="23">
        <v>1921500</v>
      </c>
      <c r="F8" s="23"/>
      <c r="G8" s="23"/>
    </row>
    <row r="9" ht="52.5" customHeight="1" spans="1:7">
      <c r="A9" s="24"/>
      <c r="B9" s="22" t="s">
        <v>573</v>
      </c>
      <c r="C9" s="22" t="s">
        <v>300</v>
      </c>
      <c r="D9" s="22" t="s">
        <v>574</v>
      </c>
      <c r="E9" s="23">
        <v>20000</v>
      </c>
      <c r="F9" s="23"/>
      <c r="G9" s="23"/>
    </row>
    <row r="10" ht="52.5" customHeight="1" spans="1:7">
      <c r="A10" s="25"/>
      <c r="B10" s="22" t="s">
        <v>573</v>
      </c>
      <c r="C10" s="22" t="s">
        <v>304</v>
      </c>
      <c r="D10" s="22" t="s">
        <v>574</v>
      </c>
      <c r="E10" s="23">
        <v>20000</v>
      </c>
      <c r="F10" s="23"/>
      <c r="G10" s="23"/>
    </row>
    <row r="11" ht="52.5" customHeight="1" spans="1:7">
      <c r="A11" s="25"/>
      <c r="B11" s="22" t="s">
        <v>573</v>
      </c>
      <c r="C11" s="22" t="s">
        <v>308</v>
      </c>
      <c r="D11" s="22" t="s">
        <v>574</v>
      </c>
      <c r="E11" s="23">
        <v>12400</v>
      </c>
      <c r="F11" s="23"/>
      <c r="G11" s="23"/>
    </row>
    <row r="12" ht="52.5" customHeight="1" spans="1:7">
      <c r="A12" s="25"/>
      <c r="B12" s="22" t="s">
        <v>573</v>
      </c>
      <c r="C12" s="22" t="s">
        <v>318</v>
      </c>
      <c r="D12" s="22" t="s">
        <v>574</v>
      </c>
      <c r="E12" s="23">
        <v>986000</v>
      </c>
      <c r="F12" s="23"/>
      <c r="G12" s="23"/>
    </row>
    <row r="13" ht="52.5" customHeight="1" spans="1:7">
      <c r="A13" s="25"/>
      <c r="B13" s="22" t="s">
        <v>573</v>
      </c>
      <c r="C13" s="22" t="s">
        <v>312</v>
      </c>
      <c r="D13" s="22" t="s">
        <v>574</v>
      </c>
      <c r="E13" s="23">
        <v>3000</v>
      </c>
      <c r="F13" s="23"/>
      <c r="G13" s="23"/>
    </row>
    <row r="14" ht="52.5" customHeight="1" spans="1:7">
      <c r="A14" s="25"/>
      <c r="B14" s="22" t="s">
        <v>573</v>
      </c>
      <c r="C14" s="22" t="s">
        <v>295</v>
      </c>
      <c r="D14" s="22" t="s">
        <v>574</v>
      </c>
      <c r="E14" s="23">
        <v>430100</v>
      </c>
      <c r="F14" s="23"/>
      <c r="G14" s="23"/>
    </row>
    <row r="15" ht="52.5" customHeight="1" spans="1:7">
      <c r="A15" s="25"/>
      <c r="B15" s="22" t="s">
        <v>573</v>
      </c>
      <c r="C15" s="22" t="s">
        <v>310</v>
      </c>
      <c r="D15" s="22" t="s">
        <v>574</v>
      </c>
      <c r="E15" s="23">
        <v>70000</v>
      </c>
      <c r="F15" s="23"/>
      <c r="G15" s="23"/>
    </row>
    <row r="16" ht="52.5" customHeight="1" spans="1:7">
      <c r="A16" s="25"/>
      <c r="B16" s="22" t="s">
        <v>573</v>
      </c>
      <c r="C16" s="22" t="s">
        <v>314</v>
      </c>
      <c r="D16" s="22" t="s">
        <v>574</v>
      </c>
      <c r="E16" s="23">
        <v>80000</v>
      </c>
      <c r="F16" s="23"/>
      <c r="G16" s="23"/>
    </row>
    <row r="17" ht="52.5" customHeight="1" spans="1:7">
      <c r="A17" s="25"/>
      <c r="B17" s="22" t="s">
        <v>573</v>
      </c>
      <c r="C17" s="22" t="s">
        <v>316</v>
      </c>
      <c r="D17" s="22" t="s">
        <v>574</v>
      </c>
      <c r="E17" s="23">
        <v>300000</v>
      </c>
      <c r="F17" s="23"/>
      <c r="G17" s="23"/>
    </row>
    <row r="18" ht="30" customHeight="1" spans="1:7">
      <c r="A18" s="26" t="s">
        <v>56</v>
      </c>
      <c r="B18" s="27" t="s">
        <v>555</v>
      </c>
      <c r="C18" s="27"/>
      <c r="D18" s="28"/>
      <c r="E18" s="23">
        <v>1921500</v>
      </c>
      <c r="F18" s="23"/>
      <c r="G18" s="23"/>
    </row>
  </sheetData>
  <mergeCells count="11">
    <mergeCell ref="A2:G2"/>
    <mergeCell ref="A3:D3"/>
    <mergeCell ref="E4:G4"/>
    <mergeCell ref="A18:D18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85"/>
      <c r="B1" s="1"/>
      <c r="C1" s="1"/>
      <c r="D1" s="1"/>
      <c r="E1" s="1"/>
      <c r="F1" s="1"/>
      <c r="G1" s="1"/>
      <c r="H1" s="1"/>
      <c r="I1" s="95"/>
      <c r="J1" s="1"/>
      <c r="K1" s="1"/>
      <c r="L1" s="1"/>
      <c r="M1" s="1"/>
      <c r="N1" s="1"/>
      <c r="O1" s="1"/>
      <c r="P1" s="103" t="s">
        <v>52</v>
      </c>
      <c r="Q1" s="103" t="s">
        <v>52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"单位名称："&amp;"盈江县财政局"</f>
        <v>单位名称：盈江县财政局</v>
      </c>
      <c r="B3" s="31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103" t="s">
        <v>53</v>
      </c>
      <c r="Q3" s="103"/>
    </row>
    <row r="4" ht="21" customHeight="1" spans="1:19">
      <c r="A4" s="11" t="s">
        <v>54</v>
      </c>
      <c r="B4" s="11" t="s">
        <v>55</v>
      </c>
      <c r="C4" s="11" t="s">
        <v>56</v>
      </c>
      <c r="D4" s="49" t="s">
        <v>57</v>
      </c>
      <c r="E4" s="50"/>
      <c r="F4" s="50"/>
      <c r="G4" s="50"/>
      <c r="H4" s="50"/>
      <c r="I4" s="13"/>
      <c r="J4" s="50"/>
      <c r="K4" s="50"/>
      <c r="L4" s="50"/>
      <c r="M4" s="50"/>
      <c r="N4" s="51"/>
      <c r="O4" s="49" t="s">
        <v>58</v>
      </c>
      <c r="P4" s="50"/>
      <c r="Q4" s="50"/>
      <c r="R4" s="50"/>
      <c r="S4" s="51"/>
    </row>
    <row r="5" ht="41.25" customHeight="1" spans="1:19">
      <c r="A5" s="16"/>
      <c r="B5" s="16"/>
      <c r="C5" s="16"/>
      <c r="D5" s="16" t="s">
        <v>59</v>
      </c>
      <c r="E5" s="16" t="s">
        <v>60</v>
      </c>
      <c r="F5" s="16" t="s">
        <v>61</v>
      </c>
      <c r="G5" s="16" t="s">
        <v>62</v>
      </c>
      <c r="H5" s="11" t="s">
        <v>63</v>
      </c>
      <c r="I5" s="188" t="s">
        <v>64</v>
      </c>
      <c r="J5" s="188"/>
      <c r="K5" s="188"/>
      <c r="L5" s="188"/>
      <c r="M5" s="188"/>
      <c r="N5" s="188"/>
      <c r="O5" s="11" t="s">
        <v>59</v>
      </c>
      <c r="P5" s="11" t="s">
        <v>60</v>
      </c>
      <c r="Q5" s="11" t="s">
        <v>61</v>
      </c>
      <c r="R5" s="11" t="s">
        <v>62</v>
      </c>
      <c r="S5" s="11" t="s">
        <v>65</v>
      </c>
    </row>
    <row r="6" ht="107" customHeight="1" spans="1:19">
      <c r="A6" s="80"/>
      <c r="B6" s="80"/>
      <c r="C6" s="80"/>
      <c r="D6" s="81"/>
      <c r="E6" s="81"/>
      <c r="F6" s="81"/>
      <c r="G6" s="80"/>
      <c r="H6" s="80"/>
      <c r="I6" s="35" t="s">
        <v>59</v>
      </c>
      <c r="J6" s="33" t="s">
        <v>66</v>
      </c>
      <c r="K6" s="33" t="s">
        <v>67</v>
      </c>
      <c r="L6" s="10" t="s">
        <v>68</v>
      </c>
      <c r="M6" s="10" t="s">
        <v>69</v>
      </c>
      <c r="N6" s="10" t="s">
        <v>70</v>
      </c>
      <c r="O6" s="81"/>
      <c r="P6" s="81"/>
      <c r="Q6" s="81"/>
      <c r="R6" s="81"/>
      <c r="S6" s="81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2">
        <v>19</v>
      </c>
    </row>
    <row r="8" ht="52.5" customHeight="1" spans="1:19">
      <c r="A8" s="186" t="s">
        <v>71</v>
      </c>
      <c r="B8" s="186" t="s">
        <v>72</v>
      </c>
      <c r="C8" s="23">
        <v>10093726.93</v>
      </c>
      <c r="D8" s="23">
        <v>10093726.93</v>
      </c>
      <c r="E8" s="23">
        <v>10033726.93</v>
      </c>
      <c r="F8" s="23"/>
      <c r="G8" s="23"/>
      <c r="H8" s="23"/>
      <c r="I8" s="23">
        <v>60000</v>
      </c>
      <c r="J8" s="23"/>
      <c r="K8" s="23"/>
      <c r="L8" s="23"/>
      <c r="M8" s="23"/>
      <c r="N8" s="23">
        <v>60000</v>
      </c>
      <c r="O8" s="23"/>
      <c r="P8" s="23"/>
      <c r="Q8" s="23"/>
      <c r="R8" s="23"/>
      <c r="S8" s="23"/>
    </row>
    <row r="9" ht="30" customHeight="1" spans="1:19">
      <c r="A9" s="12" t="s">
        <v>56</v>
      </c>
      <c r="B9" s="187"/>
      <c r="C9" s="176">
        <v>10093726.93</v>
      </c>
      <c r="D9" s="176">
        <v>10093726.93</v>
      </c>
      <c r="E9" s="176">
        <v>10033726.93</v>
      </c>
      <c r="F9" s="176"/>
      <c r="G9" s="176"/>
      <c r="H9" s="176"/>
      <c r="I9" s="176">
        <v>60000</v>
      </c>
      <c r="J9" s="176"/>
      <c r="K9" s="176"/>
      <c r="L9" s="176"/>
      <c r="M9" s="176"/>
      <c r="N9" s="176">
        <v>60000</v>
      </c>
      <c r="O9" s="176"/>
      <c r="P9" s="176"/>
      <c r="Q9" s="176"/>
      <c r="R9" s="176"/>
      <c r="S9" s="176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2"/>
  <sheetViews>
    <sheetView showZeros="0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10.4285714285714" customWidth="1"/>
    <col min="15" max="15" width="12.7714285714286" customWidth="1"/>
  </cols>
  <sheetData>
    <row r="1" ht="18.75" customHeight="1" spans="1:15">
      <c r="A1" s="178"/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45" t="s">
        <v>73</v>
      </c>
      <c r="O1" s="45"/>
    </row>
    <row r="2" ht="36" customHeight="1" spans="1:15">
      <c r="A2" s="179" t="str">
        <f>"2025"&amp;"年部门支出预算表"</f>
        <v>2025年部门支出预算表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</row>
    <row r="3" ht="18.75" customHeight="1" spans="1:15">
      <c r="A3" s="31" t="str">
        <f>"单位名称："&amp;"盈江县财政局"</f>
        <v>单位名称：盈江县财政局</v>
      </c>
      <c r="B3" s="31"/>
      <c r="C3" s="31"/>
      <c r="D3" s="31"/>
      <c r="E3" s="31"/>
      <c r="F3" s="31"/>
      <c r="G3" s="178"/>
      <c r="H3" s="178"/>
      <c r="I3" s="178"/>
      <c r="J3" s="178"/>
      <c r="K3" s="178"/>
      <c r="L3" s="178"/>
      <c r="M3" s="178"/>
      <c r="N3" s="45" t="s">
        <v>1</v>
      </c>
      <c r="O3" s="45"/>
    </row>
    <row r="4" ht="31.5" customHeight="1" spans="1:15">
      <c r="A4" s="180" t="s">
        <v>74</v>
      </c>
      <c r="B4" s="180" t="s">
        <v>75</v>
      </c>
      <c r="C4" s="180" t="s">
        <v>56</v>
      </c>
      <c r="D4" s="180" t="s">
        <v>60</v>
      </c>
      <c r="E4" s="180"/>
      <c r="F4" s="180"/>
      <c r="G4" s="180" t="s">
        <v>61</v>
      </c>
      <c r="H4" s="180" t="s">
        <v>62</v>
      </c>
      <c r="I4" s="180" t="s">
        <v>76</v>
      </c>
      <c r="J4" s="180" t="s">
        <v>77</v>
      </c>
      <c r="K4" s="180"/>
      <c r="L4" s="180"/>
      <c r="M4" s="180"/>
      <c r="N4" s="180"/>
      <c r="O4" s="180"/>
    </row>
    <row r="5" ht="48" customHeight="1" spans="1:15">
      <c r="A5" s="180"/>
      <c r="B5" s="180"/>
      <c r="C5" s="180"/>
      <c r="D5" s="180" t="s">
        <v>59</v>
      </c>
      <c r="E5" s="180" t="s">
        <v>78</v>
      </c>
      <c r="F5" s="180" t="s">
        <v>79</v>
      </c>
      <c r="G5" s="180"/>
      <c r="H5" s="180"/>
      <c r="I5" s="180"/>
      <c r="J5" s="180" t="s">
        <v>59</v>
      </c>
      <c r="K5" s="180" t="s">
        <v>80</v>
      </c>
      <c r="L5" s="180" t="s">
        <v>81</v>
      </c>
      <c r="M5" s="180" t="s">
        <v>82</v>
      </c>
      <c r="N5" s="180" t="s">
        <v>83</v>
      </c>
      <c r="O5" s="180" t="s">
        <v>84</v>
      </c>
    </row>
    <row r="6" ht="18.75" customHeight="1" spans="1:15">
      <c r="A6" s="181" t="s">
        <v>85</v>
      </c>
      <c r="B6" s="181" t="s">
        <v>86</v>
      </c>
      <c r="C6" s="181" t="s">
        <v>87</v>
      </c>
      <c r="D6" s="181" t="s">
        <v>88</v>
      </c>
      <c r="E6" s="181" t="s">
        <v>89</v>
      </c>
      <c r="F6" s="181" t="s">
        <v>90</v>
      </c>
      <c r="G6" s="181" t="s">
        <v>91</v>
      </c>
      <c r="H6" s="181" t="s">
        <v>92</v>
      </c>
      <c r="I6" s="181" t="s">
        <v>93</v>
      </c>
      <c r="J6" s="181" t="s">
        <v>94</v>
      </c>
      <c r="K6" s="181" t="s">
        <v>95</v>
      </c>
      <c r="L6" s="181" t="s">
        <v>96</v>
      </c>
      <c r="M6" s="181" t="s">
        <v>97</v>
      </c>
      <c r="N6" s="181" t="s">
        <v>98</v>
      </c>
      <c r="O6" s="181" t="s">
        <v>99</v>
      </c>
    </row>
    <row r="7" ht="52.5" customHeight="1" spans="1:15">
      <c r="A7" s="182" t="s">
        <v>100</v>
      </c>
      <c r="B7" s="182" t="s">
        <v>101</v>
      </c>
      <c r="C7" s="149">
        <v>7878175.68</v>
      </c>
      <c r="D7" s="149">
        <v>7818175.68</v>
      </c>
      <c r="E7" s="149">
        <v>5896675.68</v>
      </c>
      <c r="F7" s="149">
        <v>1921500</v>
      </c>
      <c r="G7" s="149"/>
      <c r="H7" s="149"/>
      <c r="I7" s="149"/>
      <c r="J7" s="149">
        <v>60000</v>
      </c>
      <c r="K7" s="149"/>
      <c r="L7" s="149"/>
      <c r="M7" s="149"/>
      <c r="N7" s="149"/>
      <c r="O7" s="149">
        <v>60000</v>
      </c>
    </row>
    <row r="8" ht="52.5" customHeight="1" spans="1:15">
      <c r="A8" s="183" t="s">
        <v>102</v>
      </c>
      <c r="B8" s="183" t="s">
        <v>103</v>
      </c>
      <c r="C8" s="149">
        <v>7854375.68</v>
      </c>
      <c r="D8" s="149">
        <v>7794375.68</v>
      </c>
      <c r="E8" s="149">
        <v>5888275.68</v>
      </c>
      <c r="F8" s="149">
        <v>1906100</v>
      </c>
      <c r="G8" s="149"/>
      <c r="H8" s="149"/>
      <c r="I8" s="149"/>
      <c r="J8" s="149">
        <v>60000</v>
      </c>
      <c r="K8" s="149"/>
      <c r="L8" s="149"/>
      <c r="M8" s="149"/>
      <c r="N8" s="149"/>
      <c r="O8" s="149">
        <v>60000</v>
      </c>
    </row>
    <row r="9" ht="52.5" customHeight="1" spans="1:15">
      <c r="A9" s="184" t="s">
        <v>104</v>
      </c>
      <c r="B9" s="184" t="s">
        <v>105</v>
      </c>
      <c r="C9" s="149">
        <v>5888275.68</v>
      </c>
      <c r="D9" s="149">
        <v>5888275.68</v>
      </c>
      <c r="E9" s="149">
        <v>5888275.68</v>
      </c>
      <c r="F9" s="149"/>
      <c r="G9" s="149"/>
      <c r="H9" s="149"/>
      <c r="I9" s="149"/>
      <c r="J9" s="149"/>
      <c r="K9" s="149"/>
      <c r="L9" s="149"/>
      <c r="M9" s="149"/>
      <c r="N9" s="149"/>
      <c r="O9" s="149"/>
    </row>
    <row r="10" ht="52.5" customHeight="1" spans="1:15">
      <c r="A10" s="184" t="s">
        <v>106</v>
      </c>
      <c r="B10" s="184" t="s">
        <v>107</v>
      </c>
      <c r="C10" s="149">
        <v>1966100</v>
      </c>
      <c r="D10" s="149">
        <v>1906100</v>
      </c>
      <c r="E10" s="149"/>
      <c r="F10" s="149">
        <v>1906100</v>
      </c>
      <c r="G10" s="149"/>
      <c r="H10" s="149"/>
      <c r="I10" s="149"/>
      <c r="J10" s="149">
        <v>60000</v>
      </c>
      <c r="K10" s="149"/>
      <c r="L10" s="149"/>
      <c r="M10" s="149"/>
      <c r="N10" s="149"/>
      <c r="O10" s="149">
        <v>60000</v>
      </c>
    </row>
    <row r="11" ht="52.5" customHeight="1" spans="1:15">
      <c r="A11" s="183" t="s">
        <v>108</v>
      </c>
      <c r="B11" s="183" t="s">
        <v>109</v>
      </c>
      <c r="C11" s="149">
        <v>11400</v>
      </c>
      <c r="D11" s="149">
        <v>11400</v>
      </c>
      <c r="E11" s="149">
        <v>8400</v>
      </c>
      <c r="F11" s="149">
        <v>3000</v>
      </c>
      <c r="G11" s="149"/>
      <c r="H11" s="149"/>
      <c r="I11" s="149"/>
      <c r="J11" s="149"/>
      <c r="K11" s="149"/>
      <c r="L11" s="149"/>
      <c r="M11" s="149"/>
      <c r="N11" s="149"/>
      <c r="O11" s="149"/>
    </row>
    <row r="12" ht="52.5" customHeight="1" spans="1:15">
      <c r="A12" s="184" t="s">
        <v>110</v>
      </c>
      <c r="B12" s="184" t="s">
        <v>105</v>
      </c>
      <c r="C12" s="149">
        <v>11400</v>
      </c>
      <c r="D12" s="149">
        <v>11400</v>
      </c>
      <c r="E12" s="149">
        <v>8400</v>
      </c>
      <c r="F12" s="149">
        <v>3000</v>
      </c>
      <c r="G12" s="149"/>
      <c r="H12" s="149"/>
      <c r="I12" s="149"/>
      <c r="J12" s="149"/>
      <c r="K12" s="149"/>
      <c r="L12" s="149"/>
      <c r="M12" s="149"/>
      <c r="N12" s="149"/>
      <c r="O12" s="149"/>
    </row>
    <row r="13" ht="52.5" customHeight="1" spans="1:15">
      <c r="A13" s="183" t="s">
        <v>111</v>
      </c>
      <c r="B13" s="183" t="s">
        <v>112</v>
      </c>
      <c r="C13" s="149">
        <v>12400</v>
      </c>
      <c r="D13" s="149">
        <v>12400</v>
      </c>
      <c r="E13" s="149"/>
      <c r="F13" s="149">
        <v>12400</v>
      </c>
      <c r="G13" s="149"/>
      <c r="H13" s="149"/>
      <c r="I13" s="149"/>
      <c r="J13" s="149"/>
      <c r="K13" s="149"/>
      <c r="L13" s="149"/>
      <c r="M13" s="149"/>
      <c r="N13" s="149"/>
      <c r="O13" s="149"/>
    </row>
    <row r="14" ht="52.5" customHeight="1" spans="1:15">
      <c r="A14" s="184" t="s">
        <v>113</v>
      </c>
      <c r="B14" s="184" t="s">
        <v>112</v>
      </c>
      <c r="C14" s="149">
        <v>12400</v>
      </c>
      <c r="D14" s="149">
        <v>12400</v>
      </c>
      <c r="E14" s="149"/>
      <c r="F14" s="149">
        <v>12400</v>
      </c>
      <c r="G14" s="149"/>
      <c r="H14" s="149"/>
      <c r="I14" s="149"/>
      <c r="J14" s="149"/>
      <c r="K14" s="149"/>
      <c r="L14" s="149"/>
      <c r="M14" s="149"/>
      <c r="N14" s="149"/>
      <c r="O14" s="149"/>
    </row>
    <row r="15" ht="52.5" customHeight="1" spans="1:15">
      <c r="A15" s="182" t="s">
        <v>114</v>
      </c>
      <c r="B15" s="182" t="s">
        <v>115</v>
      </c>
      <c r="C15" s="149">
        <v>1182731.02</v>
      </c>
      <c r="D15" s="149">
        <v>1182731.02</v>
      </c>
      <c r="E15" s="149">
        <v>1182731.02</v>
      </c>
      <c r="F15" s="149"/>
      <c r="G15" s="149"/>
      <c r="H15" s="149"/>
      <c r="I15" s="149"/>
      <c r="J15" s="149"/>
      <c r="K15" s="149"/>
      <c r="L15" s="149"/>
      <c r="M15" s="149"/>
      <c r="N15" s="149"/>
      <c r="O15" s="149"/>
    </row>
    <row r="16" ht="52.5" customHeight="1" spans="1:15">
      <c r="A16" s="183" t="s">
        <v>116</v>
      </c>
      <c r="B16" s="183" t="s">
        <v>117</v>
      </c>
      <c r="C16" s="149">
        <v>1153037.67</v>
      </c>
      <c r="D16" s="149">
        <v>1153037.67</v>
      </c>
      <c r="E16" s="149">
        <v>1153037.67</v>
      </c>
      <c r="F16" s="149"/>
      <c r="G16" s="149"/>
      <c r="H16" s="149"/>
      <c r="I16" s="149"/>
      <c r="J16" s="149"/>
      <c r="K16" s="149"/>
      <c r="L16" s="149"/>
      <c r="M16" s="149"/>
      <c r="N16" s="149"/>
      <c r="O16" s="149"/>
    </row>
    <row r="17" ht="52.5" customHeight="1" spans="1:15">
      <c r="A17" s="184" t="s">
        <v>118</v>
      </c>
      <c r="B17" s="184" t="s">
        <v>119</v>
      </c>
      <c r="C17" s="149">
        <v>50000</v>
      </c>
      <c r="D17" s="149">
        <v>50000</v>
      </c>
      <c r="E17" s="149">
        <v>50000</v>
      </c>
      <c r="F17" s="149"/>
      <c r="G17" s="149"/>
      <c r="H17" s="149"/>
      <c r="I17" s="149"/>
      <c r="J17" s="149"/>
      <c r="K17" s="149"/>
      <c r="L17" s="149"/>
      <c r="M17" s="149"/>
      <c r="N17" s="149"/>
      <c r="O17" s="149"/>
    </row>
    <row r="18" ht="52.5" customHeight="1" spans="1:15">
      <c r="A18" s="184" t="s">
        <v>120</v>
      </c>
      <c r="B18" s="184" t="s">
        <v>121</v>
      </c>
      <c r="C18" s="149">
        <v>869894.78</v>
      </c>
      <c r="D18" s="149">
        <v>869894.78</v>
      </c>
      <c r="E18" s="149">
        <v>869894.78</v>
      </c>
      <c r="F18" s="149"/>
      <c r="G18" s="149"/>
      <c r="H18" s="149"/>
      <c r="I18" s="149"/>
      <c r="J18" s="149"/>
      <c r="K18" s="149"/>
      <c r="L18" s="149"/>
      <c r="M18" s="149"/>
      <c r="N18" s="149"/>
      <c r="O18" s="149"/>
    </row>
    <row r="19" ht="52.5" customHeight="1" spans="1:15">
      <c r="A19" s="184" t="s">
        <v>122</v>
      </c>
      <c r="B19" s="184" t="s">
        <v>123</v>
      </c>
      <c r="C19" s="149">
        <v>233142.89</v>
      </c>
      <c r="D19" s="149">
        <v>233142.89</v>
      </c>
      <c r="E19" s="149">
        <v>233142.89</v>
      </c>
      <c r="F19" s="149"/>
      <c r="G19" s="149"/>
      <c r="H19" s="149"/>
      <c r="I19" s="149"/>
      <c r="J19" s="149"/>
      <c r="K19" s="149"/>
      <c r="L19" s="149"/>
      <c r="M19" s="149"/>
      <c r="N19" s="149"/>
      <c r="O19" s="149"/>
    </row>
    <row r="20" ht="52.5" customHeight="1" spans="1:15">
      <c r="A20" s="183" t="s">
        <v>124</v>
      </c>
      <c r="B20" s="183" t="s">
        <v>125</v>
      </c>
      <c r="C20" s="149">
        <v>18762</v>
      </c>
      <c r="D20" s="149">
        <v>18762</v>
      </c>
      <c r="E20" s="149">
        <v>18762</v>
      </c>
      <c r="F20" s="149"/>
      <c r="G20" s="149"/>
      <c r="H20" s="149"/>
      <c r="I20" s="149"/>
      <c r="J20" s="149"/>
      <c r="K20" s="149"/>
      <c r="L20" s="149"/>
      <c r="M20" s="149"/>
      <c r="N20" s="149"/>
      <c r="O20" s="149"/>
    </row>
    <row r="21" ht="52.5" customHeight="1" spans="1:15">
      <c r="A21" s="184" t="s">
        <v>126</v>
      </c>
      <c r="B21" s="184" t="s">
        <v>127</v>
      </c>
      <c r="C21" s="149">
        <v>18762</v>
      </c>
      <c r="D21" s="149">
        <v>18762</v>
      </c>
      <c r="E21" s="149">
        <v>18762</v>
      </c>
      <c r="F21" s="149"/>
      <c r="G21" s="149"/>
      <c r="H21" s="149"/>
      <c r="I21" s="149"/>
      <c r="J21" s="149"/>
      <c r="K21" s="149"/>
      <c r="L21" s="149"/>
      <c r="M21" s="149"/>
      <c r="N21" s="149"/>
      <c r="O21" s="149"/>
    </row>
    <row r="22" ht="52.5" customHeight="1" spans="1:15">
      <c r="A22" s="183" t="s">
        <v>128</v>
      </c>
      <c r="B22" s="183" t="s">
        <v>129</v>
      </c>
      <c r="C22" s="149">
        <v>10931.35</v>
      </c>
      <c r="D22" s="149">
        <v>10931.35</v>
      </c>
      <c r="E22" s="149">
        <v>10931.35</v>
      </c>
      <c r="F22" s="149"/>
      <c r="G22" s="149"/>
      <c r="H22" s="149"/>
      <c r="I22" s="149"/>
      <c r="J22" s="149"/>
      <c r="K22" s="149"/>
      <c r="L22" s="149"/>
      <c r="M22" s="149"/>
      <c r="N22" s="149"/>
      <c r="O22" s="149"/>
    </row>
    <row r="23" ht="52.5" customHeight="1" spans="1:15">
      <c r="A23" s="184" t="s">
        <v>130</v>
      </c>
      <c r="B23" s="184" t="s">
        <v>129</v>
      </c>
      <c r="C23" s="149">
        <v>10931.35</v>
      </c>
      <c r="D23" s="149">
        <v>10931.35</v>
      </c>
      <c r="E23" s="149">
        <v>10931.35</v>
      </c>
      <c r="F23" s="149"/>
      <c r="G23" s="149"/>
      <c r="H23" s="149"/>
      <c r="I23" s="149"/>
      <c r="J23" s="149"/>
      <c r="K23" s="149"/>
      <c r="L23" s="149"/>
      <c r="M23" s="149"/>
      <c r="N23" s="149"/>
      <c r="O23" s="149"/>
    </row>
    <row r="24" ht="52.5" customHeight="1" spans="1:15">
      <c r="A24" s="182" t="s">
        <v>131</v>
      </c>
      <c r="B24" s="182" t="s">
        <v>132</v>
      </c>
      <c r="C24" s="149">
        <v>470084.23</v>
      </c>
      <c r="D24" s="149">
        <v>470084.23</v>
      </c>
      <c r="E24" s="149">
        <v>470084.23</v>
      </c>
      <c r="F24" s="149"/>
      <c r="G24" s="149"/>
      <c r="H24" s="149"/>
      <c r="I24" s="149"/>
      <c r="J24" s="149"/>
      <c r="K24" s="149"/>
      <c r="L24" s="149"/>
      <c r="M24" s="149"/>
      <c r="N24" s="149"/>
      <c r="O24" s="149"/>
    </row>
    <row r="25" ht="52.5" customHeight="1" spans="1:15">
      <c r="A25" s="183" t="s">
        <v>133</v>
      </c>
      <c r="B25" s="183" t="s">
        <v>134</v>
      </c>
      <c r="C25" s="149">
        <v>470084.23</v>
      </c>
      <c r="D25" s="149">
        <v>470084.23</v>
      </c>
      <c r="E25" s="149">
        <v>470084.23</v>
      </c>
      <c r="F25" s="149"/>
      <c r="G25" s="149"/>
      <c r="H25" s="149"/>
      <c r="I25" s="149"/>
      <c r="J25" s="149"/>
      <c r="K25" s="149"/>
      <c r="L25" s="149"/>
      <c r="M25" s="149"/>
      <c r="N25" s="149"/>
      <c r="O25" s="149"/>
    </row>
    <row r="26" ht="52.5" customHeight="1" spans="1:15">
      <c r="A26" s="184" t="s">
        <v>135</v>
      </c>
      <c r="B26" s="184" t="s">
        <v>136</v>
      </c>
      <c r="C26" s="149">
        <v>429510.55</v>
      </c>
      <c r="D26" s="149">
        <v>429510.55</v>
      </c>
      <c r="E26" s="149">
        <v>429510.55</v>
      </c>
      <c r="F26" s="149"/>
      <c r="G26" s="149"/>
      <c r="H26" s="149"/>
      <c r="I26" s="149"/>
      <c r="J26" s="149"/>
      <c r="K26" s="149"/>
      <c r="L26" s="149"/>
      <c r="M26" s="149"/>
      <c r="N26" s="149"/>
      <c r="O26" s="149"/>
    </row>
    <row r="27" ht="52.5" customHeight="1" spans="1:15">
      <c r="A27" s="184" t="s">
        <v>137</v>
      </c>
      <c r="B27" s="184" t="s">
        <v>138</v>
      </c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</row>
    <row r="28" ht="52.5" customHeight="1" spans="1:15">
      <c r="A28" s="184" t="s">
        <v>139</v>
      </c>
      <c r="B28" s="184" t="s">
        <v>140</v>
      </c>
      <c r="C28" s="149">
        <v>40573.68</v>
      </c>
      <c r="D28" s="149">
        <v>40573.68</v>
      </c>
      <c r="E28" s="149">
        <v>40573.68</v>
      </c>
      <c r="F28" s="149"/>
      <c r="G28" s="149"/>
      <c r="H28" s="149"/>
      <c r="I28" s="149"/>
      <c r="J28" s="149"/>
      <c r="K28" s="149"/>
      <c r="L28" s="149"/>
      <c r="M28" s="149"/>
      <c r="N28" s="149"/>
      <c r="O28" s="149"/>
    </row>
    <row r="29" ht="52.5" customHeight="1" spans="1:15">
      <c r="A29" s="182" t="s">
        <v>141</v>
      </c>
      <c r="B29" s="182" t="s">
        <v>142</v>
      </c>
      <c r="C29" s="149">
        <v>562736</v>
      </c>
      <c r="D29" s="149">
        <v>562736</v>
      </c>
      <c r="E29" s="149">
        <v>562736</v>
      </c>
      <c r="F29" s="149"/>
      <c r="G29" s="149"/>
      <c r="H29" s="149"/>
      <c r="I29" s="149"/>
      <c r="J29" s="149"/>
      <c r="K29" s="149"/>
      <c r="L29" s="149"/>
      <c r="M29" s="149"/>
      <c r="N29" s="149"/>
      <c r="O29" s="149"/>
    </row>
    <row r="30" ht="52.5" customHeight="1" spans="1:15">
      <c r="A30" s="183" t="s">
        <v>143</v>
      </c>
      <c r="B30" s="183" t="s">
        <v>144</v>
      </c>
      <c r="C30" s="149">
        <v>562736</v>
      </c>
      <c r="D30" s="149">
        <v>562736</v>
      </c>
      <c r="E30" s="149">
        <v>562736</v>
      </c>
      <c r="F30" s="149"/>
      <c r="G30" s="149"/>
      <c r="H30" s="149"/>
      <c r="I30" s="149"/>
      <c r="J30" s="149"/>
      <c r="K30" s="149"/>
      <c r="L30" s="149"/>
      <c r="M30" s="149"/>
      <c r="N30" s="149"/>
      <c r="O30" s="149"/>
    </row>
    <row r="31" ht="52.5" customHeight="1" spans="1:15">
      <c r="A31" s="184" t="s">
        <v>145</v>
      </c>
      <c r="B31" s="184" t="s">
        <v>146</v>
      </c>
      <c r="C31" s="149">
        <v>562736</v>
      </c>
      <c r="D31" s="149">
        <v>562736</v>
      </c>
      <c r="E31" s="149">
        <v>562736</v>
      </c>
      <c r="F31" s="149"/>
      <c r="G31" s="149"/>
      <c r="H31" s="149"/>
      <c r="I31" s="149"/>
      <c r="J31" s="149"/>
      <c r="K31" s="149"/>
      <c r="L31" s="149"/>
      <c r="M31" s="149"/>
      <c r="N31" s="149"/>
      <c r="O31" s="149"/>
    </row>
    <row r="32" ht="30" customHeight="1" spans="1:15">
      <c r="A32" s="181" t="s">
        <v>56</v>
      </c>
      <c r="B32" s="181"/>
      <c r="C32" s="149">
        <v>10093726.93</v>
      </c>
      <c r="D32" s="149">
        <v>10033726.93</v>
      </c>
      <c r="E32" s="149">
        <v>8112226.93</v>
      </c>
      <c r="F32" s="149">
        <v>1921500</v>
      </c>
      <c r="G32" s="149"/>
      <c r="H32" s="149"/>
      <c r="I32" s="149"/>
      <c r="J32" s="149">
        <v>60000</v>
      </c>
      <c r="K32" s="149"/>
      <c r="L32" s="149"/>
      <c r="M32" s="149"/>
      <c r="N32" s="149"/>
      <c r="O32" s="149">
        <v>60000</v>
      </c>
    </row>
  </sheetData>
  <mergeCells count="13">
    <mergeCell ref="N1:O1"/>
    <mergeCell ref="A2:O2"/>
    <mergeCell ref="A3:F3"/>
    <mergeCell ref="N3:O3"/>
    <mergeCell ref="D4:F4"/>
    <mergeCell ref="J4:O4"/>
    <mergeCell ref="A32:B32"/>
    <mergeCell ref="A4:A5"/>
    <mergeCell ref="B4:B5"/>
    <mergeCell ref="C4:C5"/>
    <mergeCell ref="G4:G5"/>
    <mergeCell ref="H4:H5"/>
    <mergeCell ref="I4:I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7.7142857142857" customWidth="1"/>
    <col min="4" max="4" width="36.4190476190476" customWidth="1"/>
  </cols>
  <sheetData>
    <row r="1" ht="17.25" customHeight="1" spans="1:4">
      <c r="A1" s="48"/>
      <c r="B1" s="48"/>
      <c r="C1" s="48"/>
      <c r="D1" s="103" t="s">
        <v>147</v>
      </c>
    </row>
    <row r="2" ht="30.75" customHeight="1" spans="1:4">
      <c r="A2" s="171" t="str">
        <f>"2025"&amp;"年部门财政拨款收支预算总表"</f>
        <v>2025年部门财政拨款收支预算总表</v>
      </c>
      <c r="B2" s="171"/>
      <c r="C2" s="171"/>
      <c r="D2" s="171"/>
    </row>
    <row r="3" ht="18.75" customHeight="1" spans="1:4">
      <c r="A3" s="31" t="str">
        <f>"单位名称："&amp;"盈江县财政局"</f>
        <v>单位名称：盈江县财政局</v>
      </c>
      <c r="B3" s="172"/>
      <c r="C3" s="172"/>
      <c r="D3" s="104" t="s">
        <v>1</v>
      </c>
    </row>
    <row r="4" ht="19.5" customHeight="1" spans="1:4">
      <c r="A4" s="12" t="s">
        <v>148</v>
      </c>
      <c r="B4" s="14"/>
      <c r="C4" s="12" t="s">
        <v>149</v>
      </c>
      <c r="D4" s="14"/>
    </row>
    <row r="5" ht="21.75" customHeight="1" spans="1:4">
      <c r="A5" s="78" t="s">
        <v>150</v>
      </c>
      <c r="B5" s="11" t="s">
        <v>151</v>
      </c>
      <c r="C5" s="78" t="s">
        <v>152</v>
      </c>
      <c r="D5" s="11" t="s">
        <v>151</v>
      </c>
    </row>
    <row r="6" ht="17.25" customHeight="1" spans="1:4">
      <c r="A6" s="80"/>
      <c r="B6" s="18"/>
      <c r="C6" s="80"/>
      <c r="D6" s="18"/>
    </row>
    <row r="7" ht="19.5" customHeight="1" spans="1:4">
      <c r="A7" s="96" t="s">
        <v>153</v>
      </c>
      <c r="B7" s="23">
        <v>10033726.93</v>
      </c>
      <c r="C7" s="96" t="s">
        <v>154</v>
      </c>
      <c r="D7" s="23">
        <v>10033726.93</v>
      </c>
    </row>
    <row r="8" ht="19.5" customHeight="1" spans="1:4">
      <c r="A8" s="96" t="s">
        <v>155</v>
      </c>
      <c r="B8" s="23">
        <v>10033726.93</v>
      </c>
      <c r="C8" s="173" t="s">
        <v>156</v>
      </c>
      <c r="D8" s="23">
        <v>7818175.68</v>
      </c>
    </row>
    <row r="9" ht="19.5" customHeight="1" spans="1:4">
      <c r="A9" s="174" t="s">
        <v>157</v>
      </c>
      <c r="B9" s="23"/>
      <c r="C9" s="173" t="s">
        <v>158</v>
      </c>
      <c r="D9" s="23"/>
    </row>
    <row r="10" ht="19.5" customHeight="1" spans="1:4">
      <c r="A10" s="174" t="s">
        <v>159</v>
      </c>
      <c r="B10" s="23"/>
      <c r="C10" s="173" t="s">
        <v>160</v>
      </c>
      <c r="D10" s="23"/>
    </row>
    <row r="11" ht="19.5" customHeight="1" spans="1:4">
      <c r="A11" s="174" t="s">
        <v>161</v>
      </c>
      <c r="B11" s="23"/>
      <c r="C11" s="173" t="s">
        <v>162</v>
      </c>
      <c r="D11" s="23"/>
    </row>
    <row r="12" ht="19.5" customHeight="1" spans="1:4">
      <c r="A12" s="174" t="s">
        <v>155</v>
      </c>
      <c r="B12" s="23"/>
      <c r="C12" s="173" t="s">
        <v>163</v>
      </c>
      <c r="D12" s="23"/>
    </row>
    <row r="13" ht="19.5" customHeight="1" spans="1:4">
      <c r="A13" s="174" t="s">
        <v>157</v>
      </c>
      <c r="B13" s="23"/>
      <c r="C13" s="173" t="s">
        <v>164</v>
      </c>
      <c r="D13" s="23"/>
    </row>
    <row r="14" ht="19.5" customHeight="1" spans="1:4">
      <c r="A14" s="174" t="s">
        <v>159</v>
      </c>
      <c r="B14" s="23"/>
      <c r="C14" s="173" t="s">
        <v>165</v>
      </c>
      <c r="D14" s="23"/>
    </row>
    <row r="15" ht="19.5" customHeight="1" spans="1:4">
      <c r="A15" s="175"/>
      <c r="B15" s="23"/>
      <c r="C15" s="173" t="s">
        <v>166</v>
      </c>
      <c r="D15" s="23">
        <v>1182731.02</v>
      </c>
    </row>
    <row r="16" ht="19.5" customHeight="1" spans="1:4">
      <c r="A16" s="175"/>
      <c r="B16" s="23"/>
      <c r="C16" s="173" t="s">
        <v>167</v>
      </c>
      <c r="D16" s="23">
        <v>470084.23</v>
      </c>
    </row>
    <row r="17" ht="19.5" customHeight="1" spans="1:4">
      <c r="A17" s="175"/>
      <c r="B17" s="23"/>
      <c r="C17" s="173" t="s">
        <v>168</v>
      </c>
      <c r="D17" s="23"/>
    </row>
    <row r="18" ht="19.5" customHeight="1" spans="1:4">
      <c r="A18" s="175"/>
      <c r="B18" s="23"/>
      <c r="C18" s="173" t="s">
        <v>169</v>
      </c>
      <c r="D18" s="23"/>
    </row>
    <row r="19" ht="19.5" customHeight="1" spans="1:4">
      <c r="A19" s="175"/>
      <c r="B19" s="23"/>
      <c r="C19" s="173" t="s">
        <v>170</v>
      </c>
      <c r="D19" s="23"/>
    </row>
    <row r="20" ht="19.5" customHeight="1" spans="1:4">
      <c r="A20" s="96"/>
      <c r="B20" s="23"/>
      <c r="C20" s="173" t="s">
        <v>171</v>
      </c>
      <c r="D20" s="23"/>
    </row>
    <row r="21" ht="19.5" customHeight="1" spans="1:4">
      <c r="A21" s="96"/>
      <c r="B21" s="23"/>
      <c r="C21" s="96" t="s">
        <v>172</v>
      </c>
      <c r="D21" s="23"/>
    </row>
    <row r="22" ht="19.5" customHeight="1" spans="1:4">
      <c r="A22" s="96"/>
      <c r="B22" s="23"/>
      <c r="C22" s="96" t="s">
        <v>173</v>
      </c>
      <c r="D22" s="23"/>
    </row>
    <row r="23" ht="19.5" customHeight="1" spans="1:4">
      <c r="A23" s="96"/>
      <c r="B23" s="23"/>
      <c r="C23" s="96" t="s">
        <v>174</v>
      </c>
      <c r="D23" s="23"/>
    </row>
    <row r="24" ht="19.5" customHeight="1" spans="1:4">
      <c r="A24" s="96"/>
      <c r="B24" s="23"/>
      <c r="C24" s="96" t="s">
        <v>175</v>
      </c>
      <c r="D24" s="23"/>
    </row>
    <row r="25" ht="19.5" customHeight="1" spans="1:4">
      <c r="A25" s="96"/>
      <c r="B25" s="23"/>
      <c r="C25" s="96" t="s">
        <v>176</v>
      </c>
      <c r="D25" s="23"/>
    </row>
    <row r="26" ht="19.5" customHeight="1" spans="1:4">
      <c r="A26" s="173"/>
      <c r="B26" s="23"/>
      <c r="C26" s="96" t="s">
        <v>177</v>
      </c>
      <c r="D26" s="23">
        <v>562736</v>
      </c>
    </row>
    <row r="27" ht="19.5" customHeight="1" spans="1:4">
      <c r="A27" s="96"/>
      <c r="B27" s="23"/>
      <c r="C27" s="96" t="s">
        <v>178</v>
      </c>
      <c r="D27" s="23"/>
    </row>
    <row r="28" customHeight="1" spans="1:4">
      <c r="A28" s="96"/>
      <c r="B28" s="23"/>
      <c r="C28" s="174" t="s">
        <v>179</v>
      </c>
      <c r="D28" s="23"/>
    </row>
    <row r="29" ht="19.5" customHeight="1" spans="1:4">
      <c r="A29" s="96"/>
      <c r="B29" s="23"/>
      <c r="C29" s="96" t="s">
        <v>180</v>
      </c>
      <c r="D29" s="23"/>
    </row>
    <row r="30" ht="19.5" customHeight="1" spans="1:4">
      <c r="A30" s="173"/>
      <c r="B30" s="23"/>
      <c r="C30" s="96" t="s">
        <v>181</v>
      </c>
      <c r="D30" s="23"/>
    </row>
    <row r="31" ht="18" customHeight="1" spans="1:4">
      <c r="A31" s="173"/>
      <c r="B31" s="23"/>
      <c r="C31" s="96" t="s">
        <v>182</v>
      </c>
      <c r="D31" s="23"/>
    </row>
    <row r="32" ht="18" customHeight="1" spans="1:4">
      <c r="A32" s="173"/>
      <c r="B32" s="23"/>
      <c r="C32" s="174" t="s">
        <v>183</v>
      </c>
      <c r="D32" s="23"/>
    </row>
    <row r="33" ht="18" customHeight="1" spans="1:4">
      <c r="A33" s="173"/>
      <c r="B33" s="23"/>
      <c r="C33" s="174" t="s">
        <v>184</v>
      </c>
      <c r="D33" s="23"/>
    </row>
    <row r="34" ht="19.5" customHeight="1" spans="1:4">
      <c r="A34" s="173"/>
      <c r="B34" s="176"/>
      <c r="C34" s="96" t="s">
        <v>185</v>
      </c>
      <c r="D34" s="176"/>
    </row>
    <row r="35" ht="19.5" customHeight="1" spans="1:4">
      <c r="A35" s="173"/>
      <c r="B35" s="23"/>
      <c r="C35" s="96" t="s">
        <v>186</v>
      </c>
      <c r="D35" s="23"/>
    </row>
    <row r="36" ht="19.5" customHeight="1" spans="1:4">
      <c r="A36" s="177" t="s">
        <v>50</v>
      </c>
      <c r="B36" s="23">
        <v>10033726.93</v>
      </c>
      <c r="C36" s="177" t="s">
        <v>51</v>
      </c>
      <c r="D36" s="23">
        <v>10033726.93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1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30.4285714285714" customWidth="1"/>
    <col min="3" max="7" width="19.2857142857143" customWidth="1"/>
  </cols>
  <sheetData>
    <row r="1" ht="18.75" customHeight="1" spans="1:7">
      <c r="A1" s="138"/>
      <c r="B1" s="138"/>
      <c r="C1" s="138"/>
      <c r="D1" s="138"/>
      <c r="E1" s="138"/>
      <c r="F1" s="138"/>
      <c r="G1" s="142" t="s">
        <v>187</v>
      </c>
    </row>
    <row r="2" ht="33" customHeight="1" spans="1:7">
      <c r="A2" s="164" t="str">
        <f>"2025"&amp;"年一般公共预算支出预算表（按功能科目分类）"</f>
        <v>2025年一般公共预算支出预算表（按功能科目分类）</v>
      </c>
      <c r="B2" s="164"/>
      <c r="C2" s="164"/>
      <c r="D2" s="164"/>
      <c r="E2" s="164"/>
      <c r="F2" s="164"/>
      <c r="G2" s="164"/>
    </row>
    <row r="3" ht="18.75" customHeight="1" spans="1:7">
      <c r="A3" s="165" t="str">
        <f>"单位名称："&amp;"盈江县财政局"</f>
        <v>单位名称：盈江县财政局</v>
      </c>
      <c r="B3" s="165"/>
      <c r="C3" s="138"/>
      <c r="D3" s="138"/>
      <c r="E3" s="138"/>
      <c r="F3" s="138"/>
      <c r="G3" s="142" t="s">
        <v>1</v>
      </c>
    </row>
    <row r="4" ht="18.75" customHeight="1" spans="1:7">
      <c r="A4" s="166" t="s">
        <v>188</v>
      </c>
      <c r="B4" s="166"/>
      <c r="C4" s="166" t="s">
        <v>56</v>
      </c>
      <c r="D4" s="166" t="s">
        <v>78</v>
      </c>
      <c r="E4" s="166"/>
      <c r="F4" s="166"/>
      <c r="G4" s="166" t="s">
        <v>79</v>
      </c>
    </row>
    <row r="5" ht="18.75" customHeight="1" spans="1:7">
      <c r="A5" s="166" t="s">
        <v>74</v>
      </c>
      <c r="B5" s="166" t="s">
        <v>75</v>
      </c>
      <c r="C5" s="166"/>
      <c r="D5" s="166" t="s">
        <v>59</v>
      </c>
      <c r="E5" s="166" t="s">
        <v>189</v>
      </c>
      <c r="F5" s="166" t="s">
        <v>190</v>
      </c>
      <c r="G5" s="166"/>
    </row>
    <row r="6" ht="18.75" customHeight="1" spans="1:7">
      <c r="A6" s="166" t="s">
        <v>85</v>
      </c>
      <c r="B6" s="166" t="s">
        <v>86</v>
      </c>
      <c r="C6" s="166" t="s">
        <v>87</v>
      </c>
      <c r="D6" s="166" t="s">
        <v>88</v>
      </c>
      <c r="E6" s="166" t="s">
        <v>89</v>
      </c>
      <c r="F6" s="166" t="s">
        <v>90</v>
      </c>
      <c r="G6" s="166" t="s">
        <v>91</v>
      </c>
    </row>
    <row r="7" ht="18.75" customHeight="1" spans="1:7">
      <c r="A7" s="167" t="s">
        <v>100</v>
      </c>
      <c r="B7" s="167" t="s">
        <v>101</v>
      </c>
      <c r="C7" s="168">
        <v>7818175.68</v>
      </c>
      <c r="D7" s="168">
        <v>5896675.68</v>
      </c>
      <c r="E7" s="168">
        <v>5223372</v>
      </c>
      <c r="F7" s="168">
        <v>673303.68</v>
      </c>
      <c r="G7" s="168">
        <v>1921500</v>
      </c>
    </row>
    <row r="8" ht="18.75" customHeight="1" outlineLevel="1" spans="1:7">
      <c r="A8" s="169" t="s">
        <v>102</v>
      </c>
      <c r="B8" s="169" t="s">
        <v>103</v>
      </c>
      <c r="C8" s="168">
        <v>7794375.68</v>
      </c>
      <c r="D8" s="168">
        <v>5888275.68</v>
      </c>
      <c r="E8" s="168">
        <v>5214972</v>
      </c>
      <c r="F8" s="168">
        <v>673303.68</v>
      </c>
      <c r="G8" s="168">
        <v>1906100</v>
      </c>
    </row>
    <row r="9" ht="18.75" customHeight="1" outlineLevel="2" spans="1:7">
      <c r="A9" s="170" t="s">
        <v>104</v>
      </c>
      <c r="B9" s="170" t="s">
        <v>105</v>
      </c>
      <c r="C9" s="168">
        <v>5888275.68</v>
      </c>
      <c r="D9" s="168">
        <v>5888275.68</v>
      </c>
      <c r="E9" s="168">
        <v>5214972</v>
      </c>
      <c r="F9" s="168">
        <v>673303.68</v>
      </c>
      <c r="G9" s="168"/>
    </row>
    <row r="10" ht="18.75" customHeight="1" outlineLevel="2" spans="1:7">
      <c r="A10" s="170" t="s">
        <v>106</v>
      </c>
      <c r="B10" s="170" t="s">
        <v>107</v>
      </c>
      <c r="C10" s="168">
        <v>1906100</v>
      </c>
      <c r="D10" s="168"/>
      <c r="E10" s="168"/>
      <c r="F10" s="168"/>
      <c r="G10" s="168">
        <v>1906100</v>
      </c>
    </row>
    <row r="11" ht="18.75" customHeight="1" outlineLevel="1" spans="1:7">
      <c r="A11" s="169" t="s">
        <v>108</v>
      </c>
      <c r="B11" s="169" t="s">
        <v>109</v>
      </c>
      <c r="C11" s="168">
        <v>11400</v>
      </c>
      <c r="D11" s="168">
        <v>8400</v>
      </c>
      <c r="E11" s="168">
        <v>8400</v>
      </c>
      <c r="F11" s="168"/>
      <c r="G11" s="168">
        <v>3000</v>
      </c>
    </row>
    <row r="12" ht="18.75" customHeight="1" outlineLevel="2" spans="1:7">
      <c r="A12" s="170" t="s">
        <v>110</v>
      </c>
      <c r="B12" s="170" t="s">
        <v>105</v>
      </c>
      <c r="C12" s="168">
        <v>11400</v>
      </c>
      <c r="D12" s="168">
        <v>8400</v>
      </c>
      <c r="E12" s="168">
        <v>8400</v>
      </c>
      <c r="F12" s="168"/>
      <c r="G12" s="168">
        <v>3000</v>
      </c>
    </row>
    <row r="13" ht="18.75" customHeight="1" outlineLevel="1" spans="1:7">
      <c r="A13" s="169" t="s">
        <v>111</v>
      </c>
      <c r="B13" s="169" t="s">
        <v>112</v>
      </c>
      <c r="C13" s="168">
        <v>12400</v>
      </c>
      <c r="D13" s="168"/>
      <c r="E13" s="168"/>
      <c r="F13" s="168"/>
      <c r="G13" s="168">
        <v>12400</v>
      </c>
    </row>
    <row r="14" ht="18.75" customHeight="1" outlineLevel="2" spans="1:7">
      <c r="A14" s="170" t="s">
        <v>113</v>
      </c>
      <c r="B14" s="170" t="s">
        <v>112</v>
      </c>
      <c r="C14" s="168">
        <v>12400</v>
      </c>
      <c r="D14" s="168"/>
      <c r="E14" s="168"/>
      <c r="F14" s="168"/>
      <c r="G14" s="168">
        <v>12400</v>
      </c>
    </row>
    <row r="15" ht="18.75" customHeight="1" spans="1:7">
      <c r="A15" s="167" t="s">
        <v>114</v>
      </c>
      <c r="B15" s="167" t="s">
        <v>115</v>
      </c>
      <c r="C15" s="168">
        <v>1182731.02</v>
      </c>
      <c r="D15" s="168">
        <v>1182731.02</v>
      </c>
      <c r="E15" s="168">
        <v>1132731.02</v>
      </c>
      <c r="F15" s="168">
        <v>50000</v>
      </c>
      <c r="G15" s="168"/>
    </row>
    <row r="16" ht="18.75" customHeight="1" outlineLevel="1" spans="1:7">
      <c r="A16" s="169" t="s">
        <v>116</v>
      </c>
      <c r="B16" s="169" t="s">
        <v>117</v>
      </c>
      <c r="C16" s="168">
        <v>1153037.67</v>
      </c>
      <c r="D16" s="168">
        <v>1153037.67</v>
      </c>
      <c r="E16" s="168">
        <v>1103037.67</v>
      </c>
      <c r="F16" s="168">
        <v>50000</v>
      </c>
      <c r="G16" s="168"/>
    </row>
    <row r="17" ht="18.75" customHeight="1" outlineLevel="2" spans="1:7">
      <c r="A17" s="170" t="s">
        <v>118</v>
      </c>
      <c r="B17" s="170" t="s">
        <v>119</v>
      </c>
      <c r="C17" s="168">
        <v>50000</v>
      </c>
      <c r="D17" s="168">
        <v>50000</v>
      </c>
      <c r="E17" s="168"/>
      <c r="F17" s="168">
        <v>50000</v>
      </c>
      <c r="G17" s="168"/>
    </row>
    <row r="18" ht="36" customHeight="1" outlineLevel="2" spans="1:7">
      <c r="A18" s="170" t="s">
        <v>120</v>
      </c>
      <c r="B18" s="170" t="s">
        <v>121</v>
      </c>
      <c r="C18" s="168">
        <v>869894.78</v>
      </c>
      <c r="D18" s="168">
        <v>869894.78</v>
      </c>
      <c r="E18" s="168">
        <v>869894.78</v>
      </c>
      <c r="F18" s="168"/>
      <c r="G18" s="168"/>
    </row>
    <row r="19" ht="35" customHeight="1" outlineLevel="2" spans="1:7">
      <c r="A19" s="170" t="s">
        <v>122</v>
      </c>
      <c r="B19" s="170" t="s">
        <v>123</v>
      </c>
      <c r="C19" s="168">
        <v>233142.89</v>
      </c>
      <c r="D19" s="168">
        <v>233142.89</v>
      </c>
      <c r="E19" s="168">
        <v>233142.89</v>
      </c>
      <c r="F19" s="168"/>
      <c r="G19" s="168"/>
    </row>
    <row r="20" ht="18.75" customHeight="1" outlineLevel="1" spans="1:7">
      <c r="A20" s="169" t="s">
        <v>124</v>
      </c>
      <c r="B20" s="169" t="s">
        <v>125</v>
      </c>
      <c r="C20" s="168">
        <v>18762</v>
      </c>
      <c r="D20" s="168">
        <v>18762</v>
      </c>
      <c r="E20" s="168">
        <v>18762</v>
      </c>
      <c r="F20" s="168"/>
      <c r="G20" s="168"/>
    </row>
    <row r="21" ht="18.75" customHeight="1" outlineLevel="2" spans="1:7">
      <c r="A21" s="170" t="s">
        <v>126</v>
      </c>
      <c r="B21" s="170" t="s">
        <v>127</v>
      </c>
      <c r="C21" s="168">
        <v>18762</v>
      </c>
      <c r="D21" s="168">
        <v>18762</v>
      </c>
      <c r="E21" s="168">
        <v>18762</v>
      </c>
      <c r="F21" s="168"/>
      <c r="G21" s="168"/>
    </row>
    <row r="22" ht="18.75" customHeight="1" outlineLevel="1" spans="1:7">
      <c r="A22" s="169" t="s">
        <v>128</v>
      </c>
      <c r="B22" s="169" t="s">
        <v>129</v>
      </c>
      <c r="C22" s="168">
        <v>10931.35</v>
      </c>
      <c r="D22" s="168">
        <v>10931.35</v>
      </c>
      <c r="E22" s="168">
        <v>10931.35</v>
      </c>
      <c r="F22" s="168"/>
      <c r="G22" s="168"/>
    </row>
    <row r="23" ht="18.75" customHeight="1" outlineLevel="2" spans="1:7">
      <c r="A23" s="170" t="s">
        <v>130</v>
      </c>
      <c r="B23" s="170" t="s">
        <v>129</v>
      </c>
      <c r="C23" s="168">
        <v>10931.35</v>
      </c>
      <c r="D23" s="168">
        <v>10931.35</v>
      </c>
      <c r="E23" s="168">
        <v>10931.35</v>
      </c>
      <c r="F23" s="168"/>
      <c r="G23" s="168"/>
    </row>
    <row r="24" ht="18.75" customHeight="1" spans="1:7">
      <c r="A24" s="167" t="s">
        <v>131</v>
      </c>
      <c r="B24" s="167" t="s">
        <v>132</v>
      </c>
      <c r="C24" s="168">
        <v>470084.23</v>
      </c>
      <c r="D24" s="168">
        <v>470084.23</v>
      </c>
      <c r="E24" s="168">
        <v>470084.23</v>
      </c>
      <c r="F24" s="168"/>
      <c r="G24" s="168"/>
    </row>
    <row r="25" ht="18.75" customHeight="1" outlineLevel="1" spans="1:7">
      <c r="A25" s="169" t="s">
        <v>133</v>
      </c>
      <c r="B25" s="169" t="s">
        <v>134</v>
      </c>
      <c r="C25" s="168">
        <v>470084.23</v>
      </c>
      <c r="D25" s="168">
        <v>470084.23</v>
      </c>
      <c r="E25" s="168">
        <v>470084.23</v>
      </c>
      <c r="F25" s="168"/>
      <c r="G25" s="168"/>
    </row>
    <row r="26" ht="18.75" customHeight="1" outlineLevel="2" spans="1:7">
      <c r="A26" s="170" t="s">
        <v>135</v>
      </c>
      <c r="B26" s="170" t="s">
        <v>136</v>
      </c>
      <c r="C26" s="168">
        <v>429510.55</v>
      </c>
      <c r="D26" s="168">
        <v>429510.55</v>
      </c>
      <c r="E26" s="168">
        <v>429510.55</v>
      </c>
      <c r="F26" s="168"/>
      <c r="G26" s="168"/>
    </row>
    <row r="27" ht="32" customHeight="1" outlineLevel="2" spans="1:7">
      <c r="A27" s="170" t="s">
        <v>139</v>
      </c>
      <c r="B27" s="170" t="s">
        <v>140</v>
      </c>
      <c r="C27" s="168">
        <v>40573.68</v>
      </c>
      <c r="D27" s="168">
        <v>40573.68</v>
      </c>
      <c r="E27" s="168">
        <v>40573.68</v>
      </c>
      <c r="F27" s="168"/>
      <c r="G27" s="168"/>
    </row>
    <row r="28" ht="18.75" customHeight="1" spans="1:7">
      <c r="A28" s="167" t="s">
        <v>141</v>
      </c>
      <c r="B28" s="167" t="s">
        <v>142</v>
      </c>
      <c r="C28" s="168">
        <v>562736</v>
      </c>
      <c r="D28" s="168">
        <v>562736</v>
      </c>
      <c r="E28" s="168">
        <v>562736</v>
      </c>
      <c r="F28" s="168"/>
      <c r="G28" s="168"/>
    </row>
    <row r="29" ht="18.75" customHeight="1" outlineLevel="1" spans="1:7">
      <c r="A29" s="169" t="s">
        <v>143</v>
      </c>
      <c r="B29" s="169" t="s">
        <v>144</v>
      </c>
      <c r="C29" s="168">
        <v>562736</v>
      </c>
      <c r="D29" s="168">
        <v>562736</v>
      </c>
      <c r="E29" s="168">
        <v>562736</v>
      </c>
      <c r="F29" s="168"/>
      <c r="G29" s="168"/>
    </row>
    <row r="30" ht="18.75" customHeight="1" outlineLevel="2" spans="1:7">
      <c r="A30" s="170" t="s">
        <v>145</v>
      </c>
      <c r="B30" s="170" t="s">
        <v>146</v>
      </c>
      <c r="C30" s="168">
        <v>562736</v>
      </c>
      <c r="D30" s="168">
        <v>562736</v>
      </c>
      <c r="E30" s="168">
        <v>562736</v>
      </c>
      <c r="F30" s="168"/>
      <c r="G30" s="168"/>
    </row>
    <row r="31" ht="18.75" customHeight="1" spans="1:7">
      <c r="A31" s="166" t="s">
        <v>56</v>
      </c>
      <c r="B31" s="166"/>
      <c r="C31" s="168">
        <v>10033726.93</v>
      </c>
      <c r="D31" s="168">
        <v>8112226.93</v>
      </c>
      <c r="E31" s="168">
        <v>7388923.25</v>
      </c>
      <c r="F31" s="168">
        <v>723303.68</v>
      </c>
      <c r="G31" s="168">
        <v>1921500</v>
      </c>
    </row>
  </sheetData>
  <mergeCells count="7">
    <mergeCell ref="A2:G2"/>
    <mergeCell ref="A3:C3"/>
    <mergeCell ref="A4:B4"/>
    <mergeCell ref="D4:F4"/>
    <mergeCell ref="A31:B31"/>
    <mergeCell ref="C4:C5"/>
    <mergeCell ref="G4:G5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G15" sqref="F15:G15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55"/>
      <c r="B1" s="155"/>
      <c r="C1" s="156"/>
      <c r="D1" s="1"/>
      <c r="E1" s="1"/>
      <c r="F1" s="157" t="s">
        <v>191</v>
      </c>
    </row>
    <row r="2" ht="33.75" customHeight="1" spans="1:6">
      <c r="A2" s="158" t="str">
        <f>"2025"&amp;"年一般公共预算“三公”经费支出预算表"</f>
        <v>2025年一般公共预算“三公”经费支出预算表</v>
      </c>
      <c r="B2" s="158"/>
      <c r="C2" s="158"/>
      <c r="D2" s="158"/>
      <c r="E2" s="158"/>
      <c r="F2" s="158"/>
    </row>
    <row r="3" ht="21.75" customHeight="1" spans="1:6">
      <c r="A3" s="159" t="str">
        <f>"单位名称："&amp;"盈江县财政局"</f>
        <v>单位名称：盈江县财政局</v>
      </c>
      <c r="B3" s="155"/>
      <c r="C3" s="156"/>
      <c r="D3" s="3"/>
      <c r="E3" s="1"/>
      <c r="F3" s="157" t="s">
        <v>53</v>
      </c>
    </row>
    <row r="4" ht="19.5" customHeight="1" spans="1:6">
      <c r="A4" s="160" t="s">
        <v>192</v>
      </c>
      <c r="B4" s="161" t="s">
        <v>193</v>
      </c>
      <c r="C4" s="161" t="s">
        <v>194</v>
      </c>
      <c r="D4" s="161"/>
      <c r="E4" s="161"/>
      <c r="F4" s="161" t="s">
        <v>195</v>
      </c>
    </row>
    <row r="5" ht="33" customHeight="1" spans="1:6">
      <c r="A5" s="160"/>
      <c r="B5" s="161"/>
      <c r="C5" s="161" t="s">
        <v>59</v>
      </c>
      <c r="D5" s="161" t="s">
        <v>196</v>
      </c>
      <c r="E5" s="161" t="s">
        <v>197</v>
      </c>
      <c r="F5" s="161"/>
    </row>
    <row r="6" ht="18.75" customHeight="1" spans="1:6">
      <c r="A6" s="162">
        <v>1</v>
      </c>
      <c r="B6" s="162">
        <v>2</v>
      </c>
      <c r="C6" s="162">
        <v>3</v>
      </c>
      <c r="D6" s="162">
        <v>4</v>
      </c>
      <c r="E6" s="162">
        <v>5</v>
      </c>
      <c r="F6" s="162">
        <v>6</v>
      </c>
    </row>
    <row r="7" ht="24.75" customHeight="1" spans="1:6">
      <c r="A7" s="163">
        <f>B7+C7+F7</f>
        <v>70000</v>
      </c>
      <c r="B7" s="163"/>
      <c r="C7" s="163">
        <v>50000</v>
      </c>
      <c r="D7" s="163"/>
      <c r="E7" s="163">
        <v>50000</v>
      </c>
      <c r="F7" s="163">
        <v>20000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5"/>
  <sheetViews>
    <sheetView showZeros="0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7.8571428571428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4" t="s">
        <v>198</v>
      </c>
      <c r="U1" s="154"/>
      <c r="V1" s="154"/>
      <c r="W1" s="154"/>
    </row>
    <row r="2" ht="45.75" customHeight="1" spans="1:23">
      <c r="A2" s="151" t="s">
        <v>199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</row>
    <row r="3" ht="18.75" customHeight="1" spans="1:23">
      <c r="A3" s="150" t="str">
        <f>"单位名称："&amp;"盈江县财政局"</f>
        <v>单位名称：盈江县财政局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4" t="s">
        <v>53</v>
      </c>
      <c r="U3" s="154"/>
      <c r="V3" s="154"/>
      <c r="W3" s="154"/>
    </row>
    <row r="4" ht="18.75" customHeight="1" spans="1:23">
      <c r="A4" s="152" t="s">
        <v>200</v>
      </c>
      <c r="B4" s="152" t="s">
        <v>201</v>
      </c>
      <c r="C4" s="152" t="s">
        <v>202</v>
      </c>
      <c r="D4" s="152" t="s">
        <v>203</v>
      </c>
      <c r="E4" s="152" t="s">
        <v>204</v>
      </c>
      <c r="F4" s="152" t="s">
        <v>205</v>
      </c>
      <c r="G4" s="152" t="s">
        <v>206</v>
      </c>
      <c r="H4" s="152" t="s">
        <v>207</v>
      </c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</row>
    <row r="5" ht="28.3" customHeight="1" spans="1:23">
      <c r="A5" s="152"/>
      <c r="B5" s="152"/>
      <c r="C5" s="152"/>
      <c r="D5" s="152"/>
      <c r="E5" s="152"/>
      <c r="F5" s="152"/>
      <c r="G5" s="152"/>
      <c r="H5" s="152" t="s">
        <v>208</v>
      </c>
      <c r="I5" s="152" t="s">
        <v>60</v>
      </c>
      <c r="J5" s="152" t="s">
        <v>209</v>
      </c>
      <c r="K5" s="152" t="s">
        <v>210</v>
      </c>
      <c r="L5" s="152" t="s">
        <v>211</v>
      </c>
      <c r="M5" s="152" t="s">
        <v>212</v>
      </c>
      <c r="N5" s="152" t="s">
        <v>213</v>
      </c>
      <c r="O5" s="152" t="s">
        <v>61</v>
      </c>
      <c r="P5" s="152" t="s">
        <v>62</v>
      </c>
      <c r="Q5" s="152" t="s">
        <v>63</v>
      </c>
      <c r="R5" s="152" t="s">
        <v>77</v>
      </c>
      <c r="S5" s="152"/>
      <c r="T5" s="152"/>
      <c r="U5" s="152"/>
      <c r="V5" s="152"/>
      <c r="W5" s="152"/>
    </row>
    <row r="6" ht="24" customHeight="1" spans="1:23">
      <c r="A6" s="152"/>
      <c r="B6" s="152"/>
      <c r="C6" s="152"/>
      <c r="D6" s="152"/>
      <c r="E6" s="152"/>
      <c r="F6" s="152"/>
      <c r="G6" s="152"/>
      <c r="H6" s="152"/>
      <c r="I6" s="152" t="s">
        <v>214</v>
      </c>
      <c r="J6" s="152" t="s">
        <v>209</v>
      </c>
      <c r="K6" s="152" t="s">
        <v>210</v>
      </c>
      <c r="L6" s="152" t="s">
        <v>211</v>
      </c>
      <c r="M6" s="152" t="s">
        <v>212</v>
      </c>
      <c r="N6" s="152" t="s">
        <v>60</v>
      </c>
      <c r="O6" s="152" t="s">
        <v>61</v>
      </c>
      <c r="P6" s="152" t="s">
        <v>62</v>
      </c>
      <c r="Q6" s="152"/>
      <c r="R6" s="152" t="s">
        <v>59</v>
      </c>
      <c r="S6" s="152" t="s">
        <v>66</v>
      </c>
      <c r="T6" s="152" t="s">
        <v>67</v>
      </c>
      <c r="U6" s="152" t="s">
        <v>68</v>
      </c>
      <c r="V6" s="152" t="s">
        <v>69</v>
      </c>
      <c r="W6" s="152" t="s">
        <v>70</v>
      </c>
    </row>
    <row r="7" ht="103" customHeight="1" spans="1:23">
      <c r="A7" s="152"/>
      <c r="B7" s="152"/>
      <c r="C7" s="152"/>
      <c r="D7" s="152"/>
      <c r="E7" s="152"/>
      <c r="F7" s="152"/>
      <c r="G7" s="152"/>
      <c r="H7" s="152"/>
      <c r="I7" s="152" t="s">
        <v>59</v>
      </c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</row>
    <row r="8" ht="18.75" customHeight="1" spans="1:23">
      <c r="A8" s="152" t="s">
        <v>85</v>
      </c>
      <c r="B8" s="152" t="s">
        <v>86</v>
      </c>
      <c r="C8" s="152" t="s">
        <v>87</v>
      </c>
      <c r="D8" s="152" t="s">
        <v>88</v>
      </c>
      <c r="E8" s="152" t="s">
        <v>89</v>
      </c>
      <c r="F8" s="152" t="s">
        <v>90</v>
      </c>
      <c r="G8" s="152" t="s">
        <v>91</v>
      </c>
      <c r="H8" s="152" t="s">
        <v>92</v>
      </c>
      <c r="I8" s="152" t="s">
        <v>93</v>
      </c>
      <c r="J8" s="152" t="s">
        <v>94</v>
      </c>
      <c r="K8" s="152" t="s">
        <v>95</v>
      </c>
      <c r="L8" s="152" t="s">
        <v>96</v>
      </c>
      <c r="M8" s="152" t="s">
        <v>97</v>
      </c>
      <c r="N8" s="152" t="s">
        <v>98</v>
      </c>
      <c r="O8" s="152" t="s">
        <v>99</v>
      </c>
      <c r="P8" s="152" t="s">
        <v>215</v>
      </c>
      <c r="Q8" s="152" t="s">
        <v>216</v>
      </c>
      <c r="R8" s="152" t="s">
        <v>217</v>
      </c>
      <c r="S8" s="152" t="s">
        <v>218</v>
      </c>
      <c r="T8" s="152" t="s">
        <v>219</v>
      </c>
      <c r="U8" s="152" t="s">
        <v>220</v>
      </c>
      <c r="V8" s="152" t="s">
        <v>221</v>
      </c>
      <c r="W8" s="152" t="s">
        <v>222</v>
      </c>
    </row>
    <row r="9" ht="53.25" customHeight="1" spans="1:23">
      <c r="A9" s="147" t="s">
        <v>72</v>
      </c>
      <c r="B9" s="147"/>
      <c r="C9" s="147"/>
      <c r="D9" s="147"/>
      <c r="E9" s="147"/>
      <c r="F9" s="147"/>
      <c r="G9" s="147"/>
      <c r="H9" s="149">
        <v>8112226.93</v>
      </c>
      <c r="I9" s="149">
        <v>8112226.93</v>
      </c>
      <c r="J9" s="149"/>
      <c r="K9" s="149"/>
      <c r="L9" s="149">
        <v>8112226.93</v>
      </c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</row>
    <row r="10" ht="53.25" customHeight="1" outlineLevel="1" spans="1:23">
      <c r="A10" s="147" t="s">
        <v>72</v>
      </c>
      <c r="B10" s="147" t="s">
        <v>223</v>
      </c>
      <c r="C10" s="147" t="s">
        <v>224</v>
      </c>
      <c r="D10" s="147" t="s">
        <v>104</v>
      </c>
      <c r="E10" s="147" t="s">
        <v>105</v>
      </c>
      <c r="F10" s="147" t="s">
        <v>225</v>
      </c>
      <c r="G10" s="147" t="s">
        <v>226</v>
      </c>
      <c r="H10" s="149">
        <v>273708</v>
      </c>
      <c r="I10" s="149">
        <v>273708</v>
      </c>
      <c r="J10" s="149"/>
      <c r="K10" s="149"/>
      <c r="L10" s="149">
        <v>273708</v>
      </c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</row>
    <row r="11" ht="53.25" customHeight="1" outlineLevel="1" spans="1:23">
      <c r="A11" s="147" t="s">
        <v>72</v>
      </c>
      <c r="B11" s="147" t="s">
        <v>227</v>
      </c>
      <c r="C11" s="147" t="s">
        <v>228</v>
      </c>
      <c r="D11" s="147" t="s">
        <v>104</v>
      </c>
      <c r="E11" s="147" t="s">
        <v>105</v>
      </c>
      <c r="F11" s="147" t="s">
        <v>225</v>
      </c>
      <c r="G11" s="147" t="s">
        <v>226</v>
      </c>
      <c r="H11" s="149">
        <v>1688868</v>
      </c>
      <c r="I11" s="149">
        <v>1688868</v>
      </c>
      <c r="J11" s="149"/>
      <c r="K11" s="149"/>
      <c r="L11" s="149">
        <v>1688868</v>
      </c>
      <c r="M11" s="147"/>
      <c r="N11" s="149"/>
      <c r="O11" s="149"/>
      <c r="P11" s="149"/>
      <c r="Q11" s="149"/>
      <c r="R11" s="149"/>
      <c r="S11" s="149"/>
      <c r="T11" s="149"/>
      <c r="U11" s="149"/>
      <c r="V11" s="149"/>
      <c r="W11" s="149"/>
    </row>
    <row r="12" ht="53.25" customHeight="1" outlineLevel="1" spans="1:23">
      <c r="A12" s="147" t="s">
        <v>72</v>
      </c>
      <c r="B12" s="147" t="s">
        <v>227</v>
      </c>
      <c r="C12" s="147" t="s">
        <v>228</v>
      </c>
      <c r="D12" s="147" t="s">
        <v>104</v>
      </c>
      <c r="E12" s="147" t="s">
        <v>105</v>
      </c>
      <c r="F12" s="147" t="s">
        <v>229</v>
      </c>
      <c r="G12" s="147" t="s">
        <v>230</v>
      </c>
      <c r="H12" s="149">
        <v>2032752</v>
      </c>
      <c r="I12" s="149">
        <v>2032752</v>
      </c>
      <c r="J12" s="149"/>
      <c r="K12" s="149"/>
      <c r="L12" s="149">
        <v>2032752</v>
      </c>
      <c r="M12" s="147"/>
      <c r="N12" s="149"/>
      <c r="O12" s="149"/>
      <c r="P12" s="149"/>
      <c r="Q12" s="149"/>
      <c r="R12" s="149"/>
      <c r="S12" s="149"/>
      <c r="T12" s="149"/>
      <c r="U12" s="149"/>
      <c r="V12" s="149"/>
      <c r="W12" s="149"/>
    </row>
    <row r="13" ht="53.25" customHeight="1" outlineLevel="1" spans="1:23">
      <c r="A13" s="147" t="s">
        <v>72</v>
      </c>
      <c r="B13" s="147" t="s">
        <v>223</v>
      </c>
      <c r="C13" s="147" t="s">
        <v>224</v>
      </c>
      <c r="D13" s="147" t="s">
        <v>104</v>
      </c>
      <c r="E13" s="147" t="s">
        <v>105</v>
      </c>
      <c r="F13" s="147" t="s">
        <v>229</v>
      </c>
      <c r="G13" s="147" t="s">
        <v>230</v>
      </c>
      <c r="H13" s="149">
        <v>41280</v>
      </c>
      <c r="I13" s="149">
        <v>41280</v>
      </c>
      <c r="J13" s="149"/>
      <c r="K13" s="149"/>
      <c r="L13" s="149">
        <v>41280</v>
      </c>
      <c r="M13" s="147"/>
      <c r="N13" s="149"/>
      <c r="O13" s="149"/>
      <c r="P13" s="149"/>
      <c r="Q13" s="149"/>
      <c r="R13" s="149"/>
      <c r="S13" s="149"/>
      <c r="T13" s="149"/>
      <c r="U13" s="149"/>
      <c r="V13" s="149"/>
      <c r="W13" s="149"/>
    </row>
    <row r="14" ht="53.25" customHeight="1" outlineLevel="1" spans="1:23">
      <c r="A14" s="147" t="s">
        <v>72</v>
      </c>
      <c r="B14" s="147" t="s">
        <v>227</v>
      </c>
      <c r="C14" s="147" t="s">
        <v>228</v>
      </c>
      <c r="D14" s="147" t="s">
        <v>104</v>
      </c>
      <c r="E14" s="147" t="s">
        <v>105</v>
      </c>
      <c r="F14" s="147" t="s">
        <v>231</v>
      </c>
      <c r="G14" s="147" t="s">
        <v>232</v>
      </c>
      <c r="H14" s="149">
        <v>140739</v>
      </c>
      <c r="I14" s="149">
        <v>140739</v>
      </c>
      <c r="J14" s="149"/>
      <c r="K14" s="149"/>
      <c r="L14" s="149">
        <v>140739</v>
      </c>
      <c r="M14" s="147"/>
      <c r="N14" s="149"/>
      <c r="O14" s="149"/>
      <c r="P14" s="149"/>
      <c r="Q14" s="149"/>
      <c r="R14" s="149"/>
      <c r="S14" s="149"/>
      <c r="T14" s="149"/>
      <c r="U14" s="149"/>
      <c r="V14" s="149"/>
      <c r="W14" s="149"/>
    </row>
    <row r="15" ht="53.25" customHeight="1" outlineLevel="1" spans="1:23">
      <c r="A15" s="147" t="s">
        <v>72</v>
      </c>
      <c r="B15" s="147" t="s">
        <v>233</v>
      </c>
      <c r="C15" s="147" t="s">
        <v>234</v>
      </c>
      <c r="D15" s="147" t="s">
        <v>104</v>
      </c>
      <c r="E15" s="147" t="s">
        <v>105</v>
      </c>
      <c r="F15" s="147" t="s">
        <v>231</v>
      </c>
      <c r="G15" s="147" t="s">
        <v>232</v>
      </c>
      <c r="H15" s="149">
        <v>679440</v>
      </c>
      <c r="I15" s="149">
        <v>679440</v>
      </c>
      <c r="J15" s="149"/>
      <c r="K15" s="149"/>
      <c r="L15" s="149">
        <v>679440</v>
      </c>
      <c r="M15" s="147"/>
      <c r="N15" s="149"/>
      <c r="O15" s="149"/>
      <c r="P15" s="149"/>
      <c r="Q15" s="149"/>
      <c r="R15" s="149"/>
      <c r="S15" s="149"/>
      <c r="T15" s="149"/>
      <c r="U15" s="149"/>
      <c r="V15" s="149"/>
      <c r="W15" s="149"/>
    </row>
    <row r="16" ht="53.25" customHeight="1" outlineLevel="1" spans="1:23">
      <c r="A16" s="147" t="s">
        <v>72</v>
      </c>
      <c r="B16" s="147" t="s">
        <v>223</v>
      </c>
      <c r="C16" s="147" t="s">
        <v>224</v>
      </c>
      <c r="D16" s="147" t="s">
        <v>104</v>
      </c>
      <c r="E16" s="147" t="s">
        <v>105</v>
      </c>
      <c r="F16" s="147" t="s">
        <v>235</v>
      </c>
      <c r="G16" s="147" t="s">
        <v>236</v>
      </c>
      <c r="H16" s="149">
        <v>22809</v>
      </c>
      <c r="I16" s="149">
        <v>22809</v>
      </c>
      <c r="J16" s="149"/>
      <c r="K16" s="149"/>
      <c r="L16" s="149">
        <v>22809</v>
      </c>
      <c r="M16" s="147"/>
      <c r="N16" s="149"/>
      <c r="O16" s="149"/>
      <c r="P16" s="149"/>
      <c r="Q16" s="149"/>
      <c r="R16" s="149"/>
      <c r="S16" s="149"/>
      <c r="T16" s="149"/>
      <c r="U16" s="149"/>
      <c r="V16" s="149"/>
      <c r="W16" s="149"/>
    </row>
    <row r="17" ht="53.25" customHeight="1" outlineLevel="1" spans="1:23">
      <c r="A17" s="147" t="s">
        <v>72</v>
      </c>
      <c r="B17" s="147" t="s">
        <v>223</v>
      </c>
      <c r="C17" s="147" t="s">
        <v>224</v>
      </c>
      <c r="D17" s="147" t="s">
        <v>104</v>
      </c>
      <c r="E17" s="147" t="s">
        <v>105</v>
      </c>
      <c r="F17" s="147" t="s">
        <v>235</v>
      </c>
      <c r="G17" s="147" t="s">
        <v>236</v>
      </c>
      <c r="H17" s="149">
        <v>112380</v>
      </c>
      <c r="I17" s="149">
        <v>112380</v>
      </c>
      <c r="J17" s="149"/>
      <c r="K17" s="149"/>
      <c r="L17" s="149">
        <v>112380</v>
      </c>
      <c r="M17" s="147"/>
      <c r="N17" s="149"/>
      <c r="O17" s="149"/>
      <c r="P17" s="149"/>
      <c r="Q17" s="149"/>
      <c r="R17" s="149"/>
      <c r="S17" s="149"/>
      <c r="T17" s="149"/>
      <c r="U17" s="149"/>
      <c r="V17" s="149"/>
      <c r="W17" s="149"/>
    </row>
    <row r="18" ht="53.25" customHeight="1" outlineLevel="1" spans="1:23">
      <c r="A18" s="147" t="s">
        <v>72</v>
      </c>
      <c r="B18" s="147" t="s">
        <v>237</v>
      </c>
      <c r="C18" s="147" t="s">
        <v>238</v>
      </c>
      <c r="D18" s="147" t="s">
        <v>104</v>
      </c>
      <c r="E18" s="147" t="s">
        <v>105</v>
      </c>
      <c r="F18" s="147" t="s">
        <v>235</v>
      </c>
      <c r="G18" s="147" t="s">
        <v>236</v>
      </c>
      <c r="H18" s="149">
        <v>108000</v>
      </c>
      <c r="I18" s="149">
        <v>108000</v>
      </c>
      <c r="J18" s="149"/>
      <c r="K18" s="149"/>
      <c r="L18" s="149">
        <v>108000</v>
      </c>
      <c r="M18" s="147"/>
      <c r="N18" s="149"/>
      <c r="O18" s="149"/>
      <c r="P18" s="149"/>
      <c r="Q18" s="149"/>
      <c r="R18" s="149"/>
      <c r="S18" s="149"/>
      <c r="T18" s="149"/>
      <c r="U18" s="149"/>
      <c r="V18" s="149"/>
      <c r="W18" s="149"/>
    </row>
    <row r="19" ht="53.25" customHeight="1" outlineLevel="1" spans="1:23">
      <c r="A19" s="147" t="s">
        <v>72</v>
      </c>
      <c r="B19" s="147" t="s">
        <v>239</v>
      </c>
      <c r="C19" s="147" t="s">
        <v>240</v>
      </c>
      <c r="D19" s="147" t="s">
        <v>104</v>
      </c>
      <c r="E19" s="147" t="s">
        <v>105</v>
      </c>
      <c r="F19" s="147" t="s">
        <v>235</v>
      </c>
      <c r="G19" s="147" t="s">
        <v>236</v>
      </c>
      <c r="H19" s="149">
        <v>114996</v>
      </c>
      <c r="I19" s="149">
        <v>114996</v>
      </c>
      <c r="J19" s="149"/>
      <c r="K19" s="149"/>
      <c r="L19" s="149">
        <v>114996</v>
      </c>
      <c r="M19" s="147"/>
      <c r="N19" s="149"/>
      <c r="O19" s="149"/>
      <c r="P19" s="149"/>
      <c r="Q19" s="149"/>
      <c r="R19" s="149"/>
      <c r="S19" s="149"/>
      <c r="T19" s="149"/>
      <c r="U19" s="149"/>
      <c r="V19" s="149"/>
      <c r="W19" s="149"/>
    </row>
    <row r="20" ht="53.25" customHeight="1" outlineLevel="1" spans="1:23">
      <c r="A20" s="147" t="s">
        <v>72</v>
      </c>
      <c r="B20" s="147" t="s">
        <v>241</v>
      </c>
      <c r="C20" s="147" t="s">
        <v>242</v>
      </c>
      <c r="D20" s="147" t="s">
        <v>120</v>
      </c>
      <c r="E20" s="147" t="s">
        <v>121</v>
      </c>
      <c r="F20" s="147" t="s">
        <v>243</v>
      </c>
      <c r="G20" s="147" t="s">
        <v>244</v>
      </c>
      <c r="H20" s="149">
        <v>869894.78</v>
      </c>
      <c r="I20" s="149">
        <v>869894.78</v>
      </c>
      <c r="J20" s="149"/>
      <c r="K20" s="149"/>
      <c r="L20" s="149">
        <v>869894.78</v>
      </c>
      <c r="M20" s="147"/>
      <c r="N20" s="149"/>
      <c r="O20" s="149"/>
      <c r="P20" s="149"/>
      <c r="Q20" s="149"/>
      <c r="R20" s="149"/>
      <c r="S20" s="149"/>
      <c r="T20" s="149"/>
      <c r="U20" s="149"/>
      <c r="V20" s="149"/>
      <c r="W20" s="149"/>
    </row>
    <row r="21" ht="53.25" customHeight="1" outlineLevel="1" spans="1:23">
      <c r="A21" s="147" t="s">
        <v>72</v>
      </c>
      <c r="B21" s="147" t="s">
        <v>241</v>
      </c>
      <c r="C21" s="147" t="s">
        <v>242</v>
      </c>
      <c r="D21" s="147" t="s">
        <v>120</v>
      </c>
      <c r="E21" s="147" t="s">
        <v>121</v>
      </c>
      <c r="F21" s="147" t="s">
        <v>243</v>
      </c>
      <c r="G21" s="147" t="s">
        <v>244</v>
      </c>
      <c r="H21" s="149"/>
      <c r="I21" s="149"/>
      <c r="J21" s="149"/>
      <c r="K21" s="149"/>
      <c r="L21" s="149"/>
      <c r="M21" s="147"/>
      <c r="N21" s="149"/>
      <c r="O21" s="149"/>
      <c r="P21" s="149"/>
      <c r="Q21" s="149"/>
      <c r="R21" s="149"/>
      <c r="S21" s="149"/>
      <c r="T21" s="149"/>
      <c r="U21" s="149"/>
      <c r="V21" s="149"/>
      <c r="W21" s="149"/>
    </row>
    <row r="22" ht="53.25" customHeight="1" outlineLevel="1" spans="1:23">
      <c r="A22" s="147" t="s">
        <v>72</v>
      </c>
      <c r="B22" s="147" t="s">
        <v>241</v>
      </c>
      <c r="C22" s="147" t="s">
        <v>242</v>
      </c>
      <c r="D22" s="147" t="s">
        <v>122</v>
      </c>
      <c r="E22" s="147" t="s">
        <v>123</v>
      </c>
      <c r="F22" s="147" t="s">
        <v>245</v>
      </c>
      <c r="G22" s="147" t="s">
        <v>246</v>
      </c>
      <c r="H22" s="149">
        <v>233142.89</v>
      </c>
      <c r="I22" s="149">
        <v>233142.89</v>
      </c>
      <c r="J22" s="149"/>
      <c r="K22" s="149"/>
      <c r="L22" s="149">
        <v>233142.89</v>
      </c>
      <c r="M22" s="147"/>
      <c r="N22" s="149"/>
      <c r="O22" s="149"/>
      <c r="P22" s="149"/>
      <c r="Q22" s="149"/>
      <c r="R22" s="149"/>
      <c r="S22" s="149"/>
      <c r="T22" s="149"/>
      <c r="U22" s="149"/>
      <c r="V22" s="149"/>
      <c r="W22" s="149"/>
    </row>
    <row r="23" ht="53.25" customHeight="1" outlineLevel="1" spans="1:23">
      <c r="A23" s="147" t="s">
        <v>72</v>
      </c>
      <c r="B23" s="147" t="s">
        <v>241</v>
      </c>
      <c r="C23" s="147" t="s">
        <v>242</v>
      </c>
      <c r="D23" s="147" t="s">
        <v>135</v>
      </c>
      <c r="E23" s="147" t="s">
        <v>136</v>
      </c>
      <c r="F23" s="147" t="s">
        <v>247</v>
      </c>
      <c r="G23" s="147" t="s">
        <v>248</v>
      </c>
      <c r="H23" s="149">
        <v>407763.18</v>
      </c>
      <c r="I23" s="149">
        <v>407763.18</v>
      </c>
      <c r="J23" s="149"/>
      <c r="K23" s="149"/>
      <c r="L23" s="149">
        <v>407763.18</v>
      </c>
      <c r="M23" s="147"/>
      <c r="N23" s="149"/>
      <c r="O23" s="149"/>
      <c r="P23" s="149"/>
      <c r="Q23" s="149"/>
      <c r="R23" s="149"/>
      <c r="S23" s="149"/>
      <c r="T23" s="149"/>
      <c r="U23" s="149"/>
      <c r="V23" s="149"/>
      <c r="W23" s="149"/>
    </row>
    <row r="24" ht="53.25" customHeight="1" outlineLevel="1" spans="1:23">
      <c r="A24" s="147" t="s">
        <v>72</v>
      </c>
      <c r="B24" s="147" t="s">
        <v>241</v>
      </c>
      <c r="C24" s="147" t="s">
        <v>242</v>
      </c>
      <c r="D24" s="147" t="s">
        <v>139</v>
      </c>
      <c r="E24" s="147" t="s">
        <v>140</v>
      </c>
      <c r="F24" s="147" t="s">
        <v>249</v>
      </c>
      <c r="G24" s="147" t="s">
        <v>250</v>
      </c>
      <c r="H24" s="149"/>
      <c r="I24" s="149"/>
      <c r="J24" s="149"/>
      <c r="K24" s="149"/>
      <c r="L24" s="149"/>
      <c r="M24" s="147"/>
      <c r="N24" s="149"/>
      <c r="O24" s="149"/>
      <c r="P24" s="149"/>
      <c r="Q24" s="149"/>
      <c r="R24" s="149"/>
      <c r="S24" s="149"/>
      <c r="T24" s="149"/>
      <c r="U24" s="149"/>
      <c r="V24" s="149"/>
      <c r="W24" s="149"/>
    </row>
    <row r="25" ht="53.25" customHeight="1" outlineLevel="1" spans="1:23">
      <c r="A25" s="147" t="s">
        <v>72</v>
      </c>
      <c r="B25" s="147" t="s">
        <v>241</v>
      </c>
      <c r="C25" s="147" t="s">
        <v>242</v>
      </c>
      <c r="D25" s="147" t="s">
        <v>139</v>
      </c>
      <c r="E25" s="147" t="s">
        <v>140</v>
      </c>
      <c r="F25" s="147" t="s">
        <v>249</v>
      </c>
      <c r="G25" s="147" t="s">
        <v>250</v>
      </c>
      <c r="H25" s="149">
        <v>10873.68</v>
      </c>
      <c r="I25" s="149">
        <v>10873.68</v>
      </c>
      <c r="J25" s="149"/>
      <c r="K25" s="149"/>
      <c r="L25" s="149">
        <v>10873.68</v>
      </c>
      <c r="M25" s="147"/>
      <c r="N25" s="149"/>
      <c r="O25" s="149"/>
      <c r="P25" s="149"/>
      <c r="Q25" s="149"/>
      <c r="R25" s="149"/>
      <c r="S25" s="149"/>
      <c r="T25" s="149"/>
      <c r="U25" s="149"/>
      <c r="V25" s="149"/>
      <c r="W25" s="149"/>
    </row>
    <row r="26" ht="53.25" customHeight="1" outlineLevel="1" spans="1:23">
      <c r="A26" s="147" t="s">
        <v>72</v>
      </c>
      <c r="B26" s="147" t="s">
        <v>241</v>
      </c>
      <c r="C26" s="147" t="s">
        <v>242</v>
      </c>
      <c r="D26" s="147" t="s">
        <v>137</v>
      </c>
      <c r="E26" s="147" t="s">
        <v>138</v>
      </c>
      <c r="F26" s="147" t="s">
        <v>247</v>
      </c>
      <c r="G26" s="147" t="s">
        <v>248</v>
      </c>
      <c r="H26" s="149"/>
      <c r="I26" s="149"/>
      <c r="J26" s="149"/>
      <c r="K26" s="149"/>
      <c r="L26" s="149"/>
      <c r="M26" s="147"/>
      <c r="N26" s="149"/>
      <c r="O26" s="149"/>
      <c r="P26" s="149"/>
      <c r="Q26" s="149"/>
      <c r="R26" s="149"/>
      <c r="S26" s="149"/>
      <c r="T26" s="149"/>
      <c r="U26" s="149"/>
      <c r="V26" s="149"/>
      <c r="W26" s="149"/>
    </row>
    <row r="27" ht="53.25" customHeight="1" outlineLevel="1" spans="1:23">
      <c r="A27" s="147" t="s">
        <v>72</v>
      </c>
      <c r="B27" s="147" t="s">
        <v>241</v>
      </c>
      <c r="C27" s="147" t="s">
        <v>242</v>
      </c>
      <c r="D27" s="147" t="s">
        <v>135</v>
      </c>
      <c r="E27" s="147" t="s">
        <v>136</v>
      </c>
      <c r="F27" s="147" t="s">
        <v>247</v>
      </c>
      <c r="G27" s="147" t="s">
        <v>248</v>
      </c>
      <c r="H27" s="149">
        <v>21747.37</v>
      </c>
      <c r="I27" s="149">
        <v>21747.37</v>
      </c>
      <c r="J27" s="149"/>
      <c r="K27" s="149"/>
      <c r="L27" s="149">
        <v>21747.37</v>
      </c>
      <c r="M27" s="147"/>
      <c r="N27" s="149"/>
      <c r="O27" s="149"/>
      <c r="P27" s="149"/>
      <c r="Q27" s="149"/>
      <c r="R27" s="149"/>
      <c r="S27" s="149"/>
      <c r="T27" s="149"/>
      <c r="U27" s="149"/>
      <c r="V27" s="149"/>
      <c r="W27" s="149"/>
    </row>
    <row r="28" ht="53.25" customHeight="1" outlineLevel="1" spans="1:23">
      <c r="A28" s="147" t="s">
        <v>72</v>
      </c>
      <c r="B28" s="147" t="s">
        <v>241</v>
      </c>
      <c r="C28" s="147" t="s">
        <v>242</v>
      </c>
      <c r="D28" s="147" t="s">
        <v>139</v>
      </c>
      <c r="E28" s="147" t="s">
        <v>140</v>
      </c>
      <c r="F28" s="147" t="s">
        <v>249</v>
      </c>
      <c r="G28" s="147" t="s">
        <v>250</v>
      </c>
      <c r="H28" s="149"/>
      <c r="I28" s="149"/>
      <c r="J28" s="149"/>
      <c r="K28" s="149"/>
      <c r="L28" s="149"/>
      <c r="M28" s="147"/>
      <c r="N28" s="149"/>
      <c r="O28" s="149"/>
      <c r="P28" s="149"/>
      <c r="Q28" s="149"/>
      <c r="R28" s="149"/>
      <c r="S28" s="149"/>
      <c r="T28" s="149"/>
      <c r="U28" s="149"/>
      <c r="V28" s="149"/>
      <c r="W28" s="149"/>
    </row>
    <row r="29" ht="53.25" customHeight="1" outlineLevel="1" spans="1:23">
      <c r="A29" s="147" t="s">
        <v>72</v>
      </c>
      <c r="B29" s="147" t="s">
        <v>241</v>
      </c>
      <c r="C29" s="147" t="s">
        <v>242</v>
      </c>
      <c r="D29" s="147" t="s">
        <v>139</v>
      </c>
      <c r="E29" s="147" t="s">
        <v>140</v>
      </c>
      <c r="F29" s="147" t="s">
        <v>249</v>
      </c>
      <c r="G29" s="147" t="s">
        <v>250</v>
      </c>
      <c r="H29" s="149">
        <v>29700</v>
      </c>
      <c r="I29" s="149">
        <v>29700</v>
      </c>
      <c r="J29" s="149"/>
      <c r="K29" s="149"/>
      <c r="L29" s="149">
        <v>29700</v>
      </c>
      <c r="M29" s="147"/>
      <c r="N29" s="149"/>
      <c r="O29" s="149"/>
      <c r="P29" s="149"/>
      <c r="Q29" s="149"/>
      <c r="R29" s="149"/>
      <c r="S29" s="149"/>
      <c r="T29" s="149"/>
      <c r="U29" s="149"/>
      <c r="V29" s="149"/>
      <c r="W29" s="149"/>
    </row>
    <row r="30" ht="53.25" customHeight="1" outlineLevel="1" spans="1:23">
      <c r="A30" s="147" t="s">
        <v>72</v>
      </c>
      <c r="B30" s="147" t="s">
        <v>241</v>
      </c>
      <c r="C30" s="147" t="s">
        <v>242</v>
      </c>
      <c r="D30" s="147" t="s">
        <v>130</v>
      </c>
      <c r="E30" s="147" t="s">
        <v>129</v>
      </c>
      <c r="F30" s="147" t="s">
        <v>249</v>
      </c>
      <c r="G30" s="147" t="s">
        <v>250</v>
      </c>
      <c r="H30" s="149">
        <v>10931.35</v>
      </c>
      <c r="I30" s="149">
        <v>10931.35</v>
      </c>
      <c r="J30" s="149"/>
      <c r="K30" s="149"/>
      <c r="L30" s="149">
        <v>10931.35</v>
      </c>
      <c r="M30" s="147"/>
      <c r="N30" s="149"/>
      <c r="O30" s="149"/>
      <c r="P30" s="149"/>
      <c r="Q30" s="149"/>
      <c r="R30" s="149"/>
      <c r="S30" s="149"/>
      <c r="T30" s="149"/>
      <c r="U30" s="149"/>
      <c r="V30" s="149"/>
      <c r="W30" s="149"/>
    </row>
    <row r="31" ht="53.25" customHeight="1" outlineLevel="1" spans="1:23">
      <c r="A31" s="147" t="s">
        <v>72</v>
      </c>
      <c r="B31" s="147" t="s">
        <v>241</v>
      </c>
      <c r="C31" s="147" t="s">
        <v>242</v>
      </c>
      <c r="D31" s="147" t="s">
        <v>130</v>
      </c>
      <c r="E31" s="147" t="s">
        <v>129</v>
      </c>
      <c r="F31" s="147" t="s">
        <v>249</v>
      </c>
      <c r="G31" s="147" t="s">
        <v>250</v>
      </c>
      <c r="H31" s="149"/>
      <c r="I31" s="149"/>
      <c r="J31" s="149"/>
      <c r="K31" s="149"/>
      <c r="L31" s="149"/>
      <c r="M31" s="147"/>
      <c r="N31" s="149"/>
      <c r="O31" s="149"/>
      <c r="P31" s="149"/>
      <c r="Q31" s="149"/>
      <c r="R31" s="149"/>
      <c r="S31" s="149"/>
      <c r="T31" s="149"/>
      <c r="U31" s="149"/>
      <c r="V31" s="149"/>
      <c r="W31" s="149"/>
    </row>
    <row r="32" ht="53.25" customHeight="1" outlineLevel="1" spans="1:23">
      <c r="A32" s="147" t="s">
        <v>72</v>
      </c>
      <c r="B32" s="147" t="s">
        <v>251</v>
      </c>
      <c r="C32" s="147" t="s">
        <v>146</v>
      </c>
      <c r="D32" s="147" t="s">
        <v>145</v>
      </c>
      <c r="E32" s="147" t="s">
        <v>146</v>
      </c>
      <c r="F32" s="147" t="s">
        <v>252</v>
      </c>
      <c r="G32" s="147" t="s">
        <v>146</v>
      </c>
      <c r="H32" s="149">
        <v>562736</v>
      </c>
      <c r="I32" s="149">
        <v>562736</v>
      </c>
      <c r="J32" s="149"/>
      <c r="K32" s="149"/>
      <c r="L32" s="149">
        <v>562736</v>
      </c>
      <c r="M32" s="147"/>
      <c r="N32" s="149"/>
      <c r="O32" s="149"/>
      <c r="P32" s="149"/>
      <c r="Q32" s="149"/>
      <c r="R32" s="149"/>
      <c r="S32" s="149"/>
      <c r="T32" s="149"/>
      <c r="U32" s="149"/>
      <c r="V32" s="149"/>
      <c r="W32" s="149"/>
    </row>
    <row r="33" ht="53.25" customHeight="1" outlineLevel="1" spans="1:23">
      <c r="A33" s="147" t="s">
        <v>72</v>
      </c>
      <c r="B33" s="147" t="s">
        <v>253</v>
      </c>
      <c r="C33" s="147" t="s">
        <v>254</v>
      </c>
      <c r="D33" s="147" t="s">
        <v>104</v>
      </c>
      <c r="E33" s="147" t="s">
        <v>105</v>
      </c>
      <c r="F33" s="147" t="s">
        <v>255</v>
      </c>
      <c r="G33" s="147" t="s">
        <v>256</v>
      </c>
      <c r="H33" s="149">
        <v>104676</v>
      </c>
      <c r="I33" s="149">
        <v>104676</v>
      </c>
      <c r="J33" s="149"/>
      <c r="K33" s="149"/>
      <c r="L33" s="149">
        <v>104676</v>
      </c>
      <c r="M33" s="147"/>
      <c r="N33" s="149"/>
      <c r="O33" s="149"/>
      <c r="P33" s="149"/>
      <c r="Q33" s="149"/>
      <c r="R33" s="149"/>
      <c r="S33" s="149"/>
      <c r="T33" s="149"/>
      <c r="U33" s="149"/>
      <c r="V33" s="149"/>
      <c r="W33" s="149"/>
    </row>
    <row r="34" ht="53.25" customHeight="1" outlineLevel="1" spans="1:23">
      <c r="A34" s="147" t="s">
        <v>72</v>
      </c>
      <c r="B34" s="147" t="s">
        <v>257</v>
      </c>
      <c r="C34" s="147" t="s">
        <v>258</v>
      </c>
      <c r="D34" s="147" t="s">
        <v>104</v>
      </c>
      <c r="E34" s="147" t="s">
        <v>105</v>
      </c>
      <c r="F34" s="147" t="s">
        <v>259</v>
      </c>
      <c r="G34" s="147" t="s">
        <v>195</v>
      </c>
      <c r="H34" s="149">
        <v>10000</v>
      </c>
      <c r="I34" s="149">
        <v>10000</v>
      </c>
      <c r="J34" s="149"/>
      <c r="K34" s="149"/>
      <c r="L34" s="149">
        <v>10000</v>
      </c>
      <c r="M34" s="147"/>
      <c r="N34" s="149"/>
      <c r="O34" s="149"/>
      <c r="P34" s="149"/>
      <c r="Q34" s="149"/>
      <c r="R34" s="149"/>
      <c r="S34" s="149"/>
      <c r="T34" s="149"/>
      <c r="U34" s="149"/>
      <c r="V34" s="149"/>
      <c r="W34" s="149"/>
    </row>
    <row r="35" ht="53.25" customHeight="1" outlineLevel="1" spans="1:23">
      <c r="A35" s="147" t="s">
        <v>72</v>
      </c>
      <c r="B35" s="147" t="s">
        <v>260</v>
      </c>
      <c r="C35" s="147" t="s">
        <v>261</v>
      </c>
      <c r="D35" s="147" t="s">
        <v>104</v>
      </c>
      <c r="E35" s="147" t="s">
        <v>105</v>
      </c>
      <c r="F35" s="147" t="s">
        <v>262</v>
      </c>
      <c r="G35" s="147" t="s">
        <v>263</v>
      </c>
      <c r="H35" s="149">
        <v>34895</v>
      </c>
      <c r="I35" s="149">
        <v>34895</v>
      </c>
      <c r="J35" s="149"/>
      <c r="K35" s="149"/>
      <c r="L35" s="149">
        <v>34895</v>
      </c>
      <c r="M35" s="147"/>
      <c r="N35" s="149"/>
      <c r="O35" s="149"/>
      <c r="P35" s="149"/>
      <c r="Q35" s="149"/>
      <c r="R35" s="149"/>
      <c r="S35" s="149"/>
      <c r="T35" s="149"/>
      <c r="U35" s="149"/>
      <c r="V35" s="149"/>
      <c r="W35" s="149"/>
    </row>
    <row r="36" ht="53.25" customHeight="1" outlineLevel="1" spans="1:23">
      <c r="A36" s="147" t="s">
        <v>72</v>
      </c>
      <c r="B36" s="147" t="s">
        <v>253</v>
      </c>
      <c r="C36" s="147" t="s">
        <v>254</v>
      </c>
      <c r="D36" s="147" t="s">
        <v>104</v>
      </c>
      <c r="E36" s="147" t="s">
        <v>105</v>
      </c>
      <c r="F36" s="147" t="s">
        <v>264</v>
      </c>
      <c r="G36" s="147" t="s">
        <v>265</v>
      </c>
      <c r="H36" s="149">
        <v>30000</v>
      </c>
      <c r="I36" s="149">
        <v>30000</v>
      </c>
      <c r="J36" s="149"/>
      <c r="K36" s="149"/>
      <c r="L36" s="149">
        <v>30000</v>
      </c>
      <c r="M36" s="147"/>
      <c r="N36" s="149"/>
      <c r="O36" s="149"/>
      <c r="P36" s="149"/>
      <c r="Q36" s="149"/>
      <c r="R36" s="149"/>
      <c r="S36" s="149"/>
      <c r="T36" s="149"/>
      <c r="U36" s="149"/>
      <c r="V36" s="149"/>
      <c r="W36" s="149"/>
    </row>
    <row r="37" ht="53.25" customHeight="1" outlineLevel="1" spans="1:23">
      <c r="A37" s="147" t="s">
        <v>72</v>
      </c>
      <c r="B37" s="147" t="s">
        <v>253</v>
      </c>
      <c r="C37" s="147" t="s">
        <v>254</v>
      </c>
      <c r="D37" s="147" t="s">
        <v>104</v>
      </c>
      <c r="E37" s="147" t="s">
        <v>105</v>
      </c>
      <c r="F37" s="147" t="s">
        <v>266</v>
      </c>
      <c r="G37" s="147" t="s">
        <v>267</v>
      </c>
      <c r="H37" s="149">
        <v>40929</v>
      </c>
      <c r="I37" s="149">
        <v>40929</v>
      </c>
      <c r="J37" s="149"/>
      <c r="K37" s="149"/>
      <c r="L37" s="149">
        <v>40929</v>
      </c>
      <c r="M37" s="147"/>
      <c r="N37" s="149"/>
      <c r="O37" s="149"/>
      <c r="P37" s="149"/>
      <c r="Q37" s="149"/>
      <c r="R37" s="149"/>
      <c r="S37" s="149"/>
      <c r="T37" s="149"/>
      <c r="U37" s="149"/>
      <c r="V37" s="149"/>
      <c r="W37" s="149"/>
    </row>
    <row r="38" ht="53.25" customHeight="1" outlineLevel="1" spans="1:23">
      <c r="A38" s="147" t="s">
        <v>72</v>
      </c>
      <c r="B38" s="147" t="s">
        <v>268</v>
      </c>
      <c r="C38" s="147" t="s">
        <v>269</v>
      </c>
      <c r="D38" s="147" t="s">
        <v>118</v>
      </c>
      <c r="E38" s="147" t="s">
        <v>119</v>
      </c>
      <c r="F38" s="147" t="s">
        <v>266</v>
      </c>
      <c r="G38" s="147" t="s">
        <v>267</v>
      </c>
      <c r="H38" s="149">
        <v>18000</v>
      </c>
      <c r="I38" s="149">
        <v>18000</v>
      </c>
      <c r="J38" s="149"/>
      <c r="K38" s="149"/>
      <c r="L38" s="149">
        <v>18000</v>
      </c>
      <c r="M38" s="147"/>
      <c r="N38" s="149"/>
      <c r="O38" s="149"/>
      <c r="P38" s="149"/>
      <c r="Q38" s="149"/>
      <c r="R38" s="149"/>
      <c r="S38" s="149"/>
      <c r="T38" s="149"/>
      <c r="U38" s="149"/>
      <c r="V38" s="149"/>
      <c r="W38" s="149"/>
    </row>
    <row r="39" ht="53.25" customHeight="1" outlineLevel="1" spans="1:23">
      <c r="A39" s="147" t="s">
        <v>72</v>
      </c>
      <c r="B39" s="147" t="s">
        <v>268</v>
      </c>
      <c r="C39" s="147" t="s">
        <v>269</v>
      </c>
      <c r="D39" s="147" t="s">
        <v>118</v>
      </c>
      <c r="E39" s="147" t="s">
        <v>119</v>
      </c>
      <c r="F39" s="147" t="s">
        <v>270</v>
      </c>
      <c r="G39" s="147" t="s">
        <v>271</v>
      </c>
      <c r="H39" s="149">
        <v>32000</v>
      </c>
      <c r="I39" s="149">
        <v>32000</v>
      </c>
      <c r="J39" s="149"/>
      <c r="K39" s="149"/>
      <c r="L39" s="149">
        <v>32000</v>
      </c>
      <c r="M39" s="147"/>
      <c r="N39" s="149"/>
      <c r="O39" s="149"/>
      <c r="P39" s="149"/>
      <c r="Q39" s="149"/>
      <c r="R39" s="149"/>
      <c r="S39" s="149"/>
      <c r="T39" s="149"/>
      <c r="U39" s="149"/>
      <c r="V39" s="149"/>
      <c r="W39" s="149"/>
    </row>
    <row r="40" ht="53.25" customHeight="1" outlineLevel="1" spans="1:23">
      <c r="A40" s="147" t="s">
        <v>72</v>
      </c>
      <c r="B40" s="147" t="s">
        <v>272</v>
      </c>
      <c r="C40" s="147" t="s">
        <v>273</v>
      </c>
      <c r="D40" s="147" t="s">
        <v>104</v>
      </c>
      <c r="E40" s="147" t="s">
        <v>105</v>
      </c>
      <c r="F40" s="147" t="s">
        <v>274</v>
      </c>
      <c r="G40" s="147" t="s">
        <v>273</v>
      </c>
      <c r="H40" s="149">
        <v>94603.68</v>
      </c>
      <c r="I40" s="149">
        <v>94603.68</v>
      </c>
      <c r="J40" s="149"/>
      <c r="K40" s="149"/>
      <c r="L40" s="149">
        <v>94603.68</v>
      </c>
      <c r="M40" s="147"/>
      <c r="N40" s="149"/>
      <c r="O40" s="149"/>
      <c r="P40" s="149"/>
      <c r="Q40" s="149"/>
      <c r="R40" s="149"/>
      <c r="S40" s="149"/>
      <c r="T40" s="149"/>
      <c r="U40" s="149"/>
      <c r="V40" s="149"/>
      <c r="W40" s="149"/>
    </row>
    <row r="41" ht="53.25" customHeight="1" outlineLevel="1" spans="1:23">
      <c r="A41" s="147" t="s">
        <v>72</v>
      </c>
      <c r="B41" s="147" t="s">
        <v>275</v>
      </c>
      <c r="C41" s="147" t="s">
        <v>276</v>
      </c>
      <c r="D41" s="147" t="s">
        <v>104</v>
      </c>
      <c r="E41" s="147" t="s">
        <v>105</v>
      </c>
      <c r="F41" s="147" t="s">
        <v>277</v>
      </c>
      <c r="G41" s="147" t="s">
        <v>278</v>
      </c>
      <c r="H41" s="149">
        <v>358200</v>
      </c>
      <c r="I41" s="149">
        <v>358200</v>
      </c>
      <c r="J41" s="149"/>
      <c r="K41" s="149"/>
      <c r="L41" s="149">
        <v>358200</v>
      </c>
      <c r="M41" s="147"/>
      <c r="N41" s="149"/>
      <c r="O41" s="149"/>
      <c r="P41" s="149"/>
      <c r="Q41" s="149"/>
      <c r="R41" s="149"/>
      <c r="S41" s="149"/>
      <c r="T41" s="149"/>
      <c r="U41" s="149"/>
      <c r="V41" s="149"/>
      <c r="W41" s="149"/>
    </row>
    <row r="42" ht="53.25" customHeight="1" outlineLevel="1" spans="1:23">
      <c r="A42" s="147" t="s">
        <v>72</v>
      </c>
      <c r="B42" s="147" t="s">
        <v>279</v>
      </c>
      <c r="C42" s="147" t="s">
        <v>280</v>
      </c>
      <c r="D42" s="147" t="s">
        <v>110</v>
      </c>
      <c r="E42" s="147" t="s">
        <v>105</v>
      </c>
      <c r="F42" s="147" t="s">
        <v>281</v>
      </c>
      <c r="G42" s="147" t="s">
        <v>282</v>
      </c>
      <c r="H42" s="149">
        <v>3600</v>
      </c>
      <c r="I42" s="149">
        <v>3600</v>
      </c>
      <c r="J42" s="149"/>
      <c r="K42" s="149"/>
      <c r="L42" s="149">
        <v>3600</v>
      </c>
      <c r="M42" s="147"/>
      <c r="N42" s="149"/>
      <c r="O42" s="149"/>
      <c r="P42" s="149"/>
      <c r="Q42" s="149"/>
      <c r="R42" s="149"/>
      <c r="S42" s="149"/>
      <c r="T42" s="149"/>
      <c r="U42" s="149"/>
      <c r="V42" s="149"/>
      <c r="W42" s="149"/>
    </row>
    <row r="43" ht="53.25" customHeight="1" outlineLevel="1" spans="1:23">
      <c r="A43" s="147" t="s">
        <v>72</v>
      </c>
      <c r="B43" s="147" t="s">
        <v>283</v>
      </c>
      <c r="C43" s="147" t="s">
        <v>284</v>
      </c>
      <c r="D43" s="147" t="s">
        <v>110</v>
      </c>
      <c r="E43" s="147" t="s">
        <v>105</v>
      </c>
      <c r="F43" s="147" t="s">
        <v>281</v>
      </c>
      <c r="G43" s="147" t="s">
        <v>282</v>
      </c>
      <c r="H43" s="149">
        <v>4800</v>
      </c>
      <c r="I43" s="149">
        <v>4800</v>
      </c>
      <c r="J43" s="149"/>
      <c r="K43" s="149"/>
      <c r="L43" s="149">
        <v>4800</v>
      </c>
      <c r="M43" s="147"/>
      <c r="N43" s="149"/>
      <c r="O43" s="149"/>
      <c r="P43" s="149"/>
      <c r="Q43" s="149"/>
      <c r="R43" s="149"/>
      <c r="S43" s="149"/>
      <c r="T43" s="149"/>
      <c r="U43" s="149"/>
      <c r="V43" s="149"/>
      <c r="W43" s="149"/>
    </row>
    <row r="44" ht="53.25" customHeight="1" outlineLevel="1" spans="1:23">
      <c r="A44" s="147" t="s">
        <v>72</v>
      </c>
      <c r="B44" s="147" t="s">
        <v>285</v>
      </c>
      <c r="C44" s="147" t="s">
        <v>286</v>
      </c>
      <c r="D44" s="147" t="s">
        <v>126</v>
      </c>
      <c r="E44" s="147" t="s">
        <v>127</v>
      </c>
      <c r="F44" s="147" t="s">
        <v>281</v>
      </c>
      <c r="G44" s="147" t="s">
        <v>282</v>
      </c>
      <c r="H44" s="149">
        <v>18762</v>
      </c>
      <c r="I44" s="149">
        <v>18762</v>
      </c>
      <c r="J44" s="149"/>
      <c r="K44" s="149"/>
      <c r="L44" s="149">
        <v>18762</v>
      </c>
      <c r="M44" s="147"/>
      <c r="N44" s="149"/>
      <c r="O44" s="149"/>
      <c r="P44" s="149"/>
      <c r="Q44" s="149"/>
      <c r="R44" s="149"/>
      <c r="S44" s="149"/>
      <c r="T44" s="149"/>
      <c r="U44" s="149"/>
      <c r="V44" s="149"/>
      <c r="W44" s="149"/>
    </row>
    <row r="45" ht="30.75" customHeight="1" spans="1:23">
      <c r="A45" s="153" t="s">
        <v>56</v>
      </c>
      <c r="B45" s="153"/>
      <c r="C45" s="153"/>
      <c r="D45" s="153"/>
      <c r="E45" s="153"/>
      <c r="F45" s="153"/>
      <c r="G45" s="153"/>
      <c r="H45" s="149">
        <v>8112226.93</v>
      </c>
      <c r="I45" s="149">
        <v>8112226.93</v>
      </c>
      <c r="J45" s="149"/>
      <c r="K45" s="149"/>
      <c r="L45" s="149">
        <v>8112226.93</v>
      </c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5:G4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8"/>
  <sheetViews>
    <sheetView showZeros="0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10.1428571428571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43" t="s">
        <v>287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</row>
    <row r="2" ht="26.25" customHeight="1" spans="1:23">
      <c r="A2" s="139" t="s">
        <v>288</v>
      </c>
      <c r="B2" s="139"/>
      <c r="C2" s="139" t="s">
        <v>85</v>
      </c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</row>
    <row r="3" ht="18.75" customHeight="1" spans="1:23">
      <c r="A3" s="144" t="str">
        <f>"单位名称："&amp;"盈江县财政局"</f>
        <v>单位名称：盈江县财政局</v>
      </c>
      <c r="B3" s="144"/>
      <c r="C3" s="144"/>
      <c r="D3" s="144"/>
      <c r="E3" s="144"/>
      <c r="F3" s="144"/>
      <c r="G3" s="144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3" t="s">
        <v>53</v>
      </c>
      <c r="W3" s="143"/>
    </row>
    <row r="4" ht="26.25" customHeight="1" spans="1:23">
      <c r="A4" s="146" t="s">
        <v>289</v>
      </c>
      <c r="B4" s="146" t="s">
        <v>201</v>
      </c>
      <c r="C4" s="146" t="s">
        <v>202</v>
      </c>
      <c r="D4" s="146" t="s">
        <v>290</v>
      </c>
      <c r="E4" s="146" t="s">
        <v>203</v>
      </c>
      <c r="F4" s="146" t="s">
        <v>204</v>
      </c>
      <c r="G4" s="146" t="s">
        <v>291</v>
      </c>
      <c r="H4" s="146" t="s">
        <v>292</v>
      </c>
      <c r="I4" s="146" t="s">
        <v>56</v>
      </c>
      <c r="J4" s="146" t="s">
        <v>293</v>
      </c>
      <c r="K4" s="146"/>
      <c r="L4" s="146"/>
      <c r="M4" s="146"/>
      <c r="N4" s="146" t="s">
        <v>213</v>
      </c>
      <c r="O4" s="146"/>
      <c r="P4" s="146"/>
      <c r="Q4" s="146" t="s">
        <v>63</v>
      </c>
      <c r="R4" s="146" t="s">
        <v>77</v>
      </c>
      <c r="S4" s="146"/>
      <c r="T4" s="146"/>
      <c r="U4" s="146"/>
      <c r="V4" s="146"/>
      <c r="W4" s="146"/>
    </row>
    <row r="5" ht="26.25" customHeight="1" spans="1:23">
      <c r="A5" s="146"/>
      <c r="B5" s="146"/>
      <c r="C5" s="146"/>
      <c r="D5" s="146"/>
      <c r="E5" s="146"/>
      <c r="F5" s="146"/>
      <c r="G5" s="146"/>
      <c r="H5" s="146"/>
      <c r="I5" s="146"/>
      <c r="J5" s="146" t="s">
        <v>60</v>
      </c>
      <c r="K5" s="146"/>
      <c r="L5" s="146" t="s">
        <v>61</v>
      </c>
      <c r="M5" s="146" t="s">
        <v>62</v>
      </c>
      <c r="N5" s="146" t="s">
        <v>60</v>
      </c>
      <c r="O5" s="146" t="s">
        <v>61</v>
      </c>
      <c r="P5" s="146" t="s">
        <v>62</v>
      </c>
      <c r="Q5" s="146"/>
      <c r="R5" s="146" t="s">
        <v>59</v>
      </c>
      <c r="S5" s="146" t="s">
        <v>66</v>
      </c>
      <c r="T5" s="146" t="s">
        <v>67</v>
      </c>
      <c r="U5" s="146" t="s">
        <v>68</v>
      </c>
      <c r="V5" s="146" t="s">
        <v>69</v>
      </c>
      <c r="W5" s="146" t="s">
        <v>70</v>
      </c>
    </row>
    <row r="6" ht="64" customHeight="1" spans="1:23">
      <c r="A6" s="146"/>
      <c r="B6" s="146"/>
      <c r="C6" s="146"/>
      <c r="D6" s="146"/>
      <c r="E6" s="146"/>
      <c r="F6" s="146"/>
      <c r="G6" s="146"/>
      <c r="H6" s="146"/>
      <c r="I6" s="146"/>
      <c r="J6" s="146" t="s">
        <v>59</v>
      </c>
      <c r="K6" s="146" t="s">
        <v>294</v>
      </c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</row>
    <row r="7" ht="18.75" customHeight="1" spans="1:23">
      <c r="A7" s="146" t="s">
        <v>85</v>
      </c>
      <c r="B7" s="146" t="s">
        <v>86</v>
      </c>
      <c r="C7" s="146" t="s">
        <v>87</v>
      </c>
      <c r="D7" s="146" t="s">
        <v>88</v>
      </c>
      <c r="E7" s="146" t="s">
        <v>89</v>
      </c>
      <c r="F7" s="146" t="s">
        <v>90</v>
      </c>
      <c r="G7" s="146" t="s">
        <v>91</v>
      </c>
      <c r="H7" s="146" t="s">
        <v>92</v>
      </c>
      <c r="I7" s="146" t="s">
        <v>93</v>
      </c>
      <c r="J7" s="146" t="s">
        <v>94</v>
      </c>
      <c r="K7" s="146" t="s">
        <v>95</v>
      </c>
      <c r="L7" s="146" t="s">
        <v>96</v>
      </c>
      <c r="M7" s="146" t="s">
        <v>97</v>
      </c>
      <c r="N7" s="146" t="s">
        <v>98</v>
      </c>
      <c r="O7" s="146" t="s">
        <v>99</v>
      </c>
      <c r="P7" s="146" t="s">
        <v>215</v>
      </c>
      <c r="Q7" s="146" t="s">
        <v>216</v>
      </c>
      <c r="R7" s="146" t="s">
        <v>217</v>
      </c>
      <c r="S7" s="146" t="s">
        <v>218</v>
      </c>
      <c r="T7" s="146" t="s">
        <v>219</v>
      </c>
      <c r="U7" s="146" t="s">
        <v>220</v>
      </c>
      <c r="V7" s="146" t="s">
        <v>221</v>
      </c>
      <c r="W7" s="146" t="s">
        <v>222</v>
      </c>
    </row>
    <row r="8" ht="52.5" customHeight="1" spans="1:23">
      <c r="A8" s="147"/>
      <c r="B8" s="147"/>
      <c r="C8" s="147" t="s">
        <v>295</v>
      </c>
      <c r="D8" s="147"/>
      <c r="E8" s="147"/>
      <c r="F8" s="147"/>
      <c r="G8" s="147"/>
      <c r="H8" s="147"/>
      <c r="I8" s="149">
        <v>430100</v>
      </c>
      <c r="J8" s="149">
        <v>430100</v>
      </c>
      <c r="K8" s="149">
        <v>430100</v>
      </c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</row>
    <row r="9" ht="52.5" customHeight="1" outlineLevel="1" spans="1:23">
      <c r="A9" s="147" t="s">
        <v>296</v>
      </c>
      <c r="B9" s="147" t="s">
        <v>297</v>
      </c>
      <c r="C9" s="147" t="s">
        <v>295</v>
      </c>
      <c r="D9" s="147" t="s">
        <v>72</v>
      </c>
      <c r="E9" s="147" t="s">
        <v>106</v>
      </c>
      <c r="F9" s="147" t="s">
        <v>107</v>
      </c>
      <c r="G9" s="147" t="s">
        <v>298</v>
      </c>
      <c r="H9" s="147" t="s">
        <v>299</v>
      </c>
      <c r="I9" s="149">
        <v>430100</v>
      </c>
      <c r="J9" s="149">
        <v>430100</v>
      </c>
      <c r="K9" s="149">
        <v>430100</v>
      </c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</row>
    <row r="10" ht="52.5" customHeight="1" spans="1:23">
      <c r="A10" s="147"/>
      <c r="B10" s="147"/>
      <c r="C10" s="147" t="s">
        <v>300</v>
      </c>
      <c r="D10" s="147"/>
      <c r="E10" s="147"/>
      <c r="F10" s="147"/>
      <c r="G10" s="147"/>
      <c r="H10" s="147"/>
      <c r="I10" s="149">
        <v>20000</v>
      </c>
      <c r="J10" s="149">
        <v>20000</v>
      </c>
      <c r="K10" s="149">
        <v>20000</v>
      </c>
      <c r="L10" s="149"/>
      <c r="M10" s="149"/>
      <c r="N10" s="147"/>
      <c r="O10" s="147"/>
      <c r="P10" s="147"/>
      <c r="Q10" s="149"/>
      <c r="R10" s="149"/>
      <c r="S10" s="149"/>
      <c r="T10" s="149"/>
      <c r="U10" s="149"/>
      <c r="V10" s="149"/>
      <c r="W10" s="149"/>
    </row>
    <row r="11" ht="52.5" customHeight="1" outlineLevel="1" spans="1:23">
      <c r="A11" s="147" t="s">
        <v>296</v>
      </c>
      <c r="B11" s="147" t="s">
        <v>301</v>
      </c>
      <c r="C11" s="147" t="s">
        <v>300</v>
      </c>
      <c r="D11" s="147" t="s">
        <v>72</v>
      </c>
      <c r="E11" s="147" t="s">
        <v>106</v>
      </c>
      <c r="F11" s="147" t="s">
        <v>107</v>
      </c>
      <c r="G11" s="147" t="s">
        <v>266</v>
      </c>
      <c r="H11" s="147" t="s">
        <v>267</v>
      </c>
      <c r="I11" s="149">
        <v>20000</v>
      </c>
      <c r="J11" s="149">
        <v>20000</v>
      </c>
      <c r="K11" s="149">
        <v>20000</v>
      </c>
      <c r="L11" s="149"/>
      <c r="M11" s="149"/>
      <c r="N11" s="147"/>
      <c r="O11" s="147"/>
      <c r="P11" s="147"/>
      <c r="Q11" s="149"/>
      <c r="R11" s="149"/>
      <c r="S11" s="149"/>
      <c r="T11" s="149"/>
      <c r="U11" s="149"/>
      <c r="V11" s="149"/>
      <c r="W11" s="149"/>
    </row>
    <row r="12" ht="52.5" customHeight="1" spans="1:23">
      <c r="A12" s="147"/>
      <c r="B12" s="147"/>
      <c r="C12" s="147" t="s">
        <v>302</v>
      </c>
      <c r="D12" s="147"/>
      <c r="E12" s="147"/>
      <c r="F12" s="147"/>
      <c r="G12" s="147"/>
      <c r="H12" s="147"/>
      <c r="I12" s="149">
        <v>60000</v>
      </c>
      <c r="J12" s="149"/>
      <c r="K12" s="149"/>
      <c r="L12" s="149"/>
      <c r="M12" s="149"/>
      <c r="N12" s="147"/>
      <c r="O12" s="147"/>
      <c r="P12" s="147"/>
      <c r="Q12" s="149"/>
      <c r="R12" s="149">
        <v>60000</v>
      </c>
      <c r="S12" s="149"/>
      <c r="T12" s="149"/>
      <c r="U12" s="149"/>
      <c r="V12" s="149"/>
      <c r="W12" s="149">
        <v>60000</v>
      </c>
    </row>
    <row r="13" ht="52.5" customHeight="1" outlineLevel="1" spans="1:23">
      <c r="A13" s="147" t="s">
        <v>296</v>
      </c>
      <c r="B13" s="147" t="s">
        <v>303</v>
      </c>
      <c r="C13" s="147" t="s">
        <v>302</v>
      </c>
      <c r="D13" s="147" t="s">
        <v>72</v>
      </c>
      <c r="E13" s="147" t="s">
        <v>106</v>
      </c>
      <c r="F13" s="147" t="s">
        <v>107</v>
      </c>
      <c r="G13" s="147" t="s">
        <v>266</v>
      </c>
      <c r="H13" s="147" t="s">
        <v>267</v>
      </c>
      <c r="I13" s="149">
        <v>60000</v>
      </c>
      <c r="J13" s="149"/>
      <c r="K13" s="149"/>
      <c r="L13" s="149"/>
      <c r="M13" s="149"/>
      <c r="N13" s="147"/>
      <c r="O13" s="147"/>
      <c r="P13" s="147"/>
      <c r="Q13" s="149"/>
      <c r="R13" s="149">
        <v>60000</v>
      </c>
      <c r="S13" s="149"/>
      <c r="T13" s="149"/>
      <c r="U13" s="149"/>
      <c r="V13" s="149"/>
      <c r="W13" s="149">
        <v>60000</v>
      </c>
    </row>
    <row r="14" ht="52.5" customHeight="1" spans="1:23">
      <c r="A14" s="147"/>
      <c r="B14" s="147"/>
      <c r="C14" s="147" t="s">
        <v>304</v>
      </c>
      <c r="D14" s="147"/>
      <c r="E14" s="147"/>
      <c r="F14" s="147"/>
      <c r="G14" s="147"/>
      <c r="H14" s="147"/>
      <c r="I14" s="149">
        <v>20000</v>
      </c>
      <c r="J14" s="149">
        <v>20000</v>
      </c>
      <c r="K14" s="149">
        <v>20000</v>
      </c>
      <c r="L14" s="149"/>
      <c r="M14" s="149"/>
      <c r="N14" s="147"/>
      <c r="O14" s="147"/>
      <c r="P14" s="147"/>
      <c r="Q14" s="149"/>
      <c r="R14" s="149"/>
      <c r="S14" s="149"/>
      <c r="T14" s="149"/>
      <c r="U14" s="149"/>
      <c r="V14" s="149"/>
      <c r="W14" s="149"/>
    </row>
    <row r="15" ht="52.5" customHeight="1" outlineLevel="1" spans="1:23">
      <c r="A15" s="147" t="s">
        <v>296</v>
      </c>
      <c r="B15" s="147" t="s">
        <v>305</v>
      </c>
      <c r="C15" s="147" t="s">
        <v>304</v>
      </c>
      <c r="D15" s="147" t="s">
        <v>72</v>
      </c>
      <c r="E15" s="147" t="s">
        <v>106</v>
      </c>
      <c r="F15" s="147" t="s">
        <v>107</v>
      </c>
      <c r="G15" s="147" t="s">
        <v>306</v>
      </c>
      <c r="H15" s="147" t="s">
        <v>307</v>
      </c>
      <c r="I15" s="149">
        <v>20000</v>
      </c>
      <c r="J15" s="149">
        <v>20000</v>
      </c>
      <c r="K15" s="149">
        <v>20000</v>
      </c>
      <c r="L15" s="149"/>
      <c r="M15" s="149"/>
      <c r="N15" s="147"/>
      <c r="O15" s="147"/>
      <c r="P15" s="147"/>
      <c r="Q15" s="149"/>
      <c r="R15" s="149"/>
      <c r="S15" s="149"/>
      <c r="T15" s="149"/>
      <c r="U15" s="149"/>
      <c r="V15" s="149"/>
      <c r="W15" s="149"/>
    </row>
    <row r="16" ht="52.5" customHeight="1" spans="1:23">
      <c r="A16" s="147"/>
      <c r="B16" s="147"/>
      <c r="C16" s="147" t="s">
        <v>308</v>
      </c>
      <c r="D16" s="147"/>
      <c r="E16" s="147"/>
      <c r="F16" s="147"/>
      <c r="G16" s="147"/>
      <c r="H16" s="147"/>
      <c r="I16" s="149">
        <v>12400</v>
      </c>
      <c r="J16" s="149">
        <v>12400</v>
      </c>
      <c r="K16" s="149">
        <v>12400</v>
      </c>
      <c r="L16" s="149"/>
      <c r="M16" s="149"/>
      <c r="N16" s="147"/>
      <c r="O16" s="147"/>
      <c r="P16" s="147"/>
      <c r="Q16" s="149"/>
      <c r="R16" s="149"/>
      <c r="S16" s="149"/>
      <c r="T16" s="149"/>
      <c r="U16" s="149"/>
      <c r="V16" s="149"/>
      <c r="W16" s="149"/>
    </row>
    <row r="17" ht="52.5" customHeight="1" outlineLevel="1" spans="1:23">
      <c r="A17" s="147" t="s">
        <v>296</v>
      </c>
      <c r="B17" s="147" t="s">
        <v>309</v>
      </c>
      <c r="C17" s="147" t="s">
        <v>308</v>
      </c>
      <c r="D17" s="147" t="s">
        <v>72</v>
      </c>
      <c r="E17" s="147" t="s">
        <v>113</v>
      </c>
      <c r="F17" s="147" t="s">
        <v>112</v>
      </c>
      <c r="G17" s="147" t="s">
        <v>266</v>
      </c>
      <c r="H17" s="147" t="s">
        <v>267</v>
      </c>
      <c r="I17" s="149">
        <v>12400</v>
      </c>
      <c r="J17" s="149">
        <v>12400</v>
      </c>
      <c r="K17" s="149">
        <v>12400</v>
      </c>
      <c r="L17" s="149"/>
      <c r="M17" s="149"/>
      <c r="N17" s="147"/>
      <c r="O17" s="147"/>
      <c r="P17" s="147"/>
      <c r="Q17" s="149"/>
      <c r="R17" s="149"/>
      <c r="S17" s="149"/>
      <c r="T17" s="149"/>
      <c r="U17" s="149"/>
      <c r="V17" s="149"/>
      <c r="W17" s="149"/>
    </row>
    <row r="18" ht="52.5" customHeight="1" spans="1:23">
      <c r="A18" s="147"/>
      <c r="B18" s="147"/>
      <c r="C18" s="147" t="s">
        <v>310</v>
      </c>
      <c r="D18" s="147"/>
      <c r="E18" s="147"/>
      <c r="F18" s="147"/>
      <c r="G18" s="147"/>
      <c r="H18" s="147"/>
      <c r="I18" s="149">
        <v>70000</v>
      </c>
      <c r="J18" s="149">
        <v>70000</v>
      </c>
      <c r="K18" s="149">
        <v>70000</v>
      </c>
      <c r="L18" s="149"/>
      <c r="M18" s="149"/>
      <c r="N18" s="147"/>
      <c r="O18" s="147"/>
      <c r="P18" s="147"/>
      <c r="Q18" s="149"/>
      <c r="R18" s="149"/>
      <c r="S18" s="149"/>
      <c r="T18" s="149"/>
      <c r="U18" s="149"/>
      <c r="V18" s="149"/>
      <c r="W18" s="149"/>
    </row>
    <row r="19" ht="52.5" customHeight="1" outlineLevel="1" spans="1:23">
      <c r="A19" s="147" t="s">
        <v>296</v>
      </c>
      <c r="B19" s="147" t="s">
        <v>311</v>
      </c>
      <c r="C19" s="147" t="s">
        <v>310</v>
      </c>
      <c r="D19" s="147" t="s">
        <v>72</v>
      </c>
      <c r="E19" s="147" t="s">
        <v>106</v>
      </c>
      <c r="F19" s="147" t="s">
        <v>107</v>
      </c>
      <c r="G19" s="147" t="s">
        <v>298</v>
      </c>
      <c r="H19" s="147" t="s">
        <v>299</v>
      </c>
      <c r="I19" s="149">
        <v>70000</v>
      </c>
      <c r="J19" s="149">
        <v>70000</v>
      </c>
      <c r="K19" s="149">
        <v>70000</v>
      </c>
      <c r="L19" s="149"/>
      <c r="M19" s="149"/>
      <c r="N19" s="147"/>
      <c r="O19" s="147"/>
      <c r="P19" s="147"/>
      <c r="Q19" s="149"/>
      <c r="R19" s="149"/>
      <c r="S19" s="149"/>
      <c r="T19" s="149"/>
      <c r="U19" s="149"/>
      <c r="V19" s="149"/>
      <c r="W19" s="149"/>
    </row>
    <row r="20" ht="52.5" customHeight="1" spans="1:23">
      <c r="A20" s="147"/>
      <c r="B20" s="147"/>
      <c r="C20" s="147" t="s">
        <v>312</v>
      </c>
      <c r="D20" s="147"/>
      <c r="E20" s="147"/>
      <c r="F20" s="147"/>
      <c r="G20" s="147"/>
      <c r="H20" s="147"/>
      <c r="I20" s="149">
        <v>3000</v>
      </c>
      <c r="J20" s="149">
        <v>3000</v>
      </c>
      <c r="K20" s="149">
        <v>3000</v>
      </c>
      <c r="L20" s="149"/>
      <c r="M20" s="149"/>
      <c r="N20" s="147"/>
      <c r="O20" s="147"/>
      <c r="P20" s="147"/>
      <c r="Q20" s="149"/>
      <c r="R20" s="149"/>
      <c r="S20" s="149"/>
      <c r="T20" s="149"/>
      <c r="U20" s="149"/>
      <c r="V20" s="149"/>
      <c r="W20" s="149"/>
    </row>
    <row r="21" ht="52.5" customHeight="1" outlineLevel="1" spans="1:23">
      <c r="A21" s="147" t="s">
        <v>296</v>
      </c>
      <c r="B21" s="147" t="s">
        <v>313</v>
      </c>
      <c r="C21" s="147" t="s">
        <v>312</v>
      </c>
      <c r="D21" s="147" t="s">
        <v>72</v>
      </c>
      <c r="E21" s="147" t="s">
        <v>110</v>
      </c>
      <c r="F21" s="147" t="s">
        <v>105</v>
      </c>
      <c r="G21" s="147" t="s">
        <v>266</v>
      </c>
      <c r="H21" s="147" t="s">
        <v>267</v>
      </c>
      <c r="I21" s="149">
        <v>3000</v>
      </c>
      <c r="J21" s="149">
        <v>3000</v>
      </c>
      <c r="K21" s="149">
        <v>3000</v>
      </c>
      <c r="L21" s="149"/>
      <c r="M21" s="149"/>
      <c r="N21" s="147"/>
      <c r="O21" s="147"/>
      <c r="P21" s="147"/>
      <c r="Q21" s="149"/>
      <c r="R21" s="149"/>
      <c r="S21" s="149"/>
      <c r="T21" s="149"/>
      <c r="U21" s="149"/>
      <c r="V21" s="149"/>
      <c r="W21" s="149"/>
    </row>
    <row r="22" ht="52.5" customHeight="1" spans="1:23">
      <c r="A22" s="147"/>
      <c r="B22" s="147"/>
      <c r="C22" s="147" t="s">
        <v>314</v>
      </c>
      <c r="D22" s="147"/>
      <c r="E22" s="147"/>
      <c r="F22" s="147"/>
      <c r="G22" s="147"/>
      <c r="H22" s="147"/>
      <c r="I22" s="149">
        <v>80000</v>
      </c>
      <c r="J22" s="149">
        <v>80000</v>
      </c>
      <c r="K22" s="149">
        <v>80000</v>
      </c>
      <c r="L22" s="149"/>
      <c r="M22" s="149"/>
      <c r="N22" s="147"/>
      <c r="O22" s="147"/>
      <c r="P22" s="147"/>
      <c r="Q22" s="149"/>
      <c r="R22" s="149"/>
      <c r="S22" s="149"/>
      <c r="T22" s="149"/>
      <c r="U22" s="149"/>
      <c r="V22" s="149"/>
      <c r="W22" s="149"/>
    </row>
    <row r="23" ht="52.5" customHeight="1" outlineLevel="1" spans="1:23">
      <c r="A23" s="147" t="s">
        <v>296</v>
      </c>
      <c r="B23" s="147" t="s">
        <v>315</v>
      </c>
      <c r="C23" s="147" t="s">
        <v>314</v>
      </c>
      <c r="D23" s="147" t="s">
        <v>72</v>
      </c>
      <c r="E23" s="147" t="s">
        <v>106</v>
      </c>
      <c r="F23" s="147" t="s">
        <v>107</v>
      </c>
      <c r="G23" s="147" t="s">
        <v>298</v>
      </c>
      <c r="H23" s="147" t="s">
        <v>299</v>
      </c>
      <c r="I23" s="149">
        <v>80000</v>
      </c>
      <c r="J23" s="149">
        <v>80000</v>
      </c>
      <c r="K23" s="149">
        <v>80000</v>
      </c>
      <c r="L23" s="149"/>
      <c r="M23" s="149"/>
      <c r="N23" s="147"/>
      <c r="O23" s="147"/>
      <c r="P23" s="147"/>
      <c r="Q23" s="149"/>
      <c r="R23" s="149"/>
      <c r="S23" s="149"/>
      <c r="T23" s="149"/>
      <c r="U23" s="149"/>
      <c r="V23" s="149"/>
      <c r="W23" s="149"/>
    </row>
    <row r="24" ht="52.5" customHeight="1" spans="1:23">
      <c r="A24" s="147"/>
      <c r="B24" s="147"/>
      <c r="C24" s="147" t="s">
        <v>316</v>
      </c>
      <c r="D24" s="147"/>
      <c r="E24" s="147"/>
      <c r="F24" s="147"/>
      <c r="G24" s="147"/>
      <c r="H24" s="147"/>
      <c r="I24" s="149">
        <v>300000</v>
      </c>
      <c r="J24" s="149">
        <v>300000</v>
      </c>
      <c r="K24" s="149">
        <v>300000</v>
      </c>
      <c r="L24" s="149"/>
      <c r="M24" s="149"/>
      <c r="N24" s="147"/>
      <c r="O24" s="147"/>
      <c r="P24" s="147"/>
      <c r="Q24" s="149"/>
      <c r="R24" s="149"/>
      <c r="S24" s="149"/>
      <c r="T24" s="149"/>
      <c r="U24" s="149"/>
      <c r="V24" s="149"/>
      <c r="W24" s="149"/>
    </row>
    <row r="25" ht="52.5" customHeight="1" outlineLevel="1" spans="1:23">
      <c r="A25" s="147" t="s">
        <v>296</v>
      </c>
      <c r="B25" s="147" t="s">
        <v>317</v>
      </c>
      <c r="C25" s="147" t="s">
        <v>316</v>
      </c>
      <c r="D25" s="147" t="s">
        <v>72</v>
      </c>
      <c r="E25" s="147" t="s">
        <v>106</v>
      </c>
      <c r="F25" s="147" t="s">
        <v>107</v>
      </c>
      <c r="G25" s="147" t="s">
        <v>298</v>
      </c>
      <c r="H25" s="147" t="s">
        <v>299</v>
      </c>
      <c r="I25" s="149">
        <v>300000</v>
      </c>
      <c r="J25" s="149">
        <v>300000</v>
      </c>
      <c r="K25" s="149">
        <v>300000</v>
      </c>
      <c r="L25" s="149"/>
      <c r="M25" s="149"/>
      <c r="N25" s="147"/>
      <c r="O25" s="147"/>
      <c r="P25" s="147"/>
      <c r="Q25" s="149"/>
      <c r="R25" s="149"/>
      <c r="S25" s="149"/>
      <c r="T25" s="149"/>
      <c r="U25" s="149"/>
      <c r="V25" s="149"/>
      <c r="W25" s="149"/>
    </row>
    <row r="26" ht="52.5" customHeight="1" spans="1:23">
      <c r="A26" s="147"/>
      <c r="B26" s="147"/>
      <c r="C26" s="147" t="s">
        <v>318</v>
      </c>
      <c r="D26" s="147"/>
      <c r="E26" s="147"/>
      <c r="F26" s="147"/>
      <c r="G26" s="147"/>
      <c r="H26" s="147"/>
      <c r="I26" s="149">
        <v>986000</v>
      </c>
      <c r="J26" s="149">
        <v>986000</v>
      </c>
      <c r="K26" s="149">
        <v>986000</v>
      </c>
      <c r="L26" s="149"/>
      <c r="M26" s="149"/>
      <c r="N26" s="147"/>
      <c r="O26" s="147"/>
      <c r="P26" s="147"/>
      <c r="Q26" s="149"/>
      <c r="R26" s="149"/>
      <c r="S26" s="149"/>
      <c r="T26" s="149"/>
      <c r="U26" s="149"/>
      <c r="V26" s="149"/>
      <c r="W26" s="149"/>
    </row>
    <row r="27" ht="52.5" customHeight="1" outlineLevel="1" spans="1:23">
      <c r="A27" s="147" t="s">
        <v>296</v>
      </c>
      <c r="B27" s="147" t="s">
        <v>319</v>
      </c>
      <c r="C27" s="147" t="s">
        <v>318</v>
      </c>
      <c r="D27" s="147" t="s">
        <v>72</v>
      </c>
      <c r="E27" s="147" t="s">
        <v>106</v>
      </c>
      <c r="F27" s="147" t="s">
        <v>107</v>
      </c>
      <c r="G27" s="147" t="s">
        <v>266</v>
      </c>
      <c r="H27" s="147" t="s">
        <v>267</v>
      </c>
      <c r="I27" s="149">
        <v>217000</v>
      </c>
      <c r="J27" s="149">
        <v>217000</v>
      </c>
      <c r="K27" s="149">
        <v>217000</v>
      </c>
      <c r="L27" s="149"/>
      <c r="M27" s="149"/>
      <c r="N27" s="147"/>
      <c r="O27" s="147"/>
      <c r="P27" s="147"/>
      <c r="Q27" s="149"/>
      <c r="R27" s="149"/>
      <c r="S27" s="149"/>
      <c r="T27" s="149"/>
      <c r="U27" s="149"/>
      <c r="V27" s="149"/>
      <c r="W27" s="149"/>
    </row>
    <row r="28" ht="52.5" customHeight="1" outlineLevel="1" spans="1:23">
      <c r="A28" s="147" t="s">
        <v>296</v>
      </c>
      <c r="B28" s="147" t="s">
        <v>319</v>
      </c>
      <c r="C28" s="147" t="s">
        <v>318</v>
      </c>
      <c r="D28" s="147" t="s">
        <v>72</v>
      </c>
      <c r="E28" s="147" t="s">
        <v>106</v>
      </c>
      <c r="F28" s="147" t="s">
        <v>107</v>
      </c>
      <c r="G28" s="147" t="s">
        <v>264</v>
      </c>
      <c r="H28" s="147" t="s">
        <v>265</v>
      </c>
      <c r="I28" s="149">
        <v>100000</v>
      </c>
      <c r="J28" s="149">
        <v>100000</v>
      </c>
      <c r="K28" s="149">
        <v>100000</v>
      </c>
      <c r="L28" s="149"/>
      <c r="M28" s="149"/>
      <c r="N28" s="147"/>
      <c r="O28" s="147"/>
      <c r="P28" s="147"/>
      <c r="Q28" s="149"/>
      <c r="R28" s="149"/>
      <c r="S28" s="149"/>
      <c r="T28" s="149"/>
      <c r="U28" s="149"/>
      <c r="V28" s="149"/>
      <c r="W28" s="149"/>
    </row>
    <row r="29" ht="52.5" customHeight="1" outlineLevel="1" spans="1:23">
      <c r="A29" s="147" t="s">
        <v>296</v>
      </c>
      <c r="B29" s="147" t="s">
        <v>319</v>
      </c>
      <c r="C29" s="147" t="s">
        <v>318</v>
      </c>
      <c r="D29" s="147" t="s">
        <v>72</v>
      </c>
      <c r="E29" s="147" t="s">
        <v>106</v>
      </c>
      <c r="F29" s="147" t="s">
        <v>107</v>
      </c>
      <c r="G29" s="147" t="s">
        <v>298</v>
      </c>
      <c r="H29" s="147" t="s">
        <v>299</v>
      </c>
      <c r="I29" s="149">
        <v>38000</v>
      </c>
      <c r="J29" s="149">
        <v>38000</v>
      </c>
      <c r="K29" s="149">
        <v>38000</v>
      </c>
      <c r="L29" s="149"/>
      <c r="M29" s="149"/>
      <c r="N29" s="147"/>
      <c r="O29" s="147"/>
      <c r="P29" s="147"/>
      <c r="Q29" s="149"/>
      <c r="R29" s="149"/>
      <c r="S29" s="149"/>
      <c r="T29" s="149"/>
      <c r="U29" s="149"/>
      <c r="V29" s="149"/>
      <c r="W29" s="149"/>
    </row>
    <row r="30" ht="52.5" customHeight="1" outlineLevel="1" spans="1:23">
      <c r="A30" s="147" t="s">
        <v>296</v>
      </c>
      <c r="B30" s="147" t="s">
        <v>319</v>
      </c>
      <c r="C30" s="147" t="s">
        <v>318</v>
      </c>
      <c r="D30" s="147" t="s">
        <v>72</v>
      </c>
      <c r="E30" s="147" t="s">
        <v>106</v>
      </c>
      <c r="F30" s="147" t="s">
        <v>107</v>
      </c>
      <c r="G30" s="147" t="s">
        <v>274</v>
      </c>
      <c r="H30" s="147" t="s">
        <v>273</v>
      </c>
      <c r="I30" s="149">
        <v>120000</v>
      </c>
      <c r="J30" s="149">
        <v>120000</v>
      </c>
      <c r="K30" s="149">
        <v>120000</v>
      </c>
      <c r="L30" s="149"/>
      <c r="M30" s="149"/>
      <c r="N30" s="147"/>
      <c r="O30" s="147"/>
      <c r="P30" s="147"/>
      <c r="Q30" s="149"/>
      <c r="R30" s="149"/>
      <c r="S30" s="149"/>
      <c r="T30" s="149"/>
      <c r="U30" s="149"/>
      <c r="V30" s="149"/>
      <c r="W30" s="149"/>
    </row>
    <row r="31" ht="52.5" customHeight="1" outlineLevel="1" spans="1:23">
      <c r="A31" s="147" t="s">
        <v>296</v>
      </c>
      <c r="B31" s="147" t="s">
        <v>319</v>
      </c>
      <c r="C31" s="147" t="s">
        <v>318</v>
      </c>
      <c r="D31" s="147" t="s">
        <v>72</v>
      </c>
      <c r="E31" s="147" t="s">
        <v>106</v>
      </c>
      <c r="F31" s="147" t="s">
        <v>107</v>
      </c>
      <c r="G31" s="147" t="s">
        <v>320</v>
      </c>
      <c r="H31" s="147" t="s">
        <v>321</v>
      </c>
      <c r="I31" s="149">
        <v>100000</v>
      </c>
      <c r="J31" s="149">
        <v>100000</v>
      </c>
      <c r="K31" s="149">
        <v>100000</v>
      </c>
      <c r="L31" s="149"/>
      <c r="M31" s="149"/>
      <c r="N31" s="147"/>
      <c r="O31" s="147"/>
      <c r="P31" s="147"/>
      <c r="Q31" s="149"/>
      <c r="R31" s="149"/>
      <c r="S31" s="149"/>
      <c r="T31" s="149"/>
      <c r="U31" s="149"/>
      <c r="V31" s="149"/>
      <c r="W31" s="149"/>
    </row>
    <row r="32" ht="52.5" customHeight="1" outlineLevel="1" spans="1:23">
      <c r="A32" s="147" t="s">
        <v>296</v>
      </c>
      <c r="B32" s="147" t="s">
        <v>319</v>
      </c>
      <c r="C32" s="147" t="s">
        <v>318</v>
      </c>
      <c r="D32" s="147" t="s">
        <v>72</v>
      </c>
      <c r="E32" s="147" t="s">
        <v>106</v>
      </c>
      <c r="F32" s="147" t="s">
        <v>107</v>
      </c>
      <c r="G32" s="147" t="s">
        <v>277</v>
      </c>
      <c r="H32" s="147" t="s">
        <v>278</v>
      </c>
      <c r="I32" s="149">
        <v>20000</v>
      </c>
      <c r="J32" s="149">
        <v>20000</v>
      </c>
      <c r="K32" s="149">
        <v>20000</v>
      </c>
      <c r="L32" s="149"/>
      <c r="M32" s="149"/>
      <c r="N32" s="147"/>
      <c r="O32" s="147"/>
      <c r="P32" s="147"/>
      <c r="Q32" s="149"/>
      <c r="R32" s="149"/>
      <c r="S32" s="149"/>
      <c r="T32" s="149"/>
      <c r="U32" s="149"/>
      <c r="V32" s="149"/>
      <c r="W32" s="149"/>
    </row>
    <row r="33" ht="52.5" customHeight="1" outlineLevel="1" spans="1:23">
      <c r="A33" s="147" t="s">
        <v>296</v>
      </c>
      <c r="B33" s="147" t="s">
        <v>319</v>
      </c>
      <c r="C33" s="147" t="s">
        <v>318</v>
      </c>
      <c r="D33" s="147" t="s">
        <v>72</v>
      </c>
      <c r="E33" s="147" t="s">
        <v>106</v>
      </c>
      <c r="F33" s="147" t="s">
        <v>107</v>
      </c>
      <c r="G33" s="147" t="s">
        <v>270</v>
      </c>
      <c r="H33" s="147" t="s">
        <v>271</v>
      </c>
      <c r="I33" s="149">
        <v>85000</v>
      </c>
      <c r="J33" s="149">
        <v>85000</v>
      </c>
      <c r="K33" s="149">
        <v>85000</v>
      </c>
      <c r="L33" s="149"/>
      <c r="M33" s="149"/>
      <c r="N33" s="147"/>
      <c r="O33" s="147"/>
      <c r="P33" s="147"/>
      <c r="Q33" s="149"/>
      <c r="R33" s="149"/>
      <c r="S33" s="149"/>
      <c r="T33" s="149"/>
      <c r="U33" s="149"/>
      <c r="V33" s="149"/>
      <c r="W33" s="149"/>
    </row>
    <row r="34" ht="52.5" customHeight="1" outlineLevel="1" spans="1:23">
      <c r="A34" s="147" t="s">
        <v>296</v>
      </c>
      <c r="B34" s="147" t="s">
        <v>319</v>
      </c>
      <c r="C34" s="147" t="s">
        <v>318</v>
      </c>
      <c r="D34" s="147" t="s">
        <v>72</v>
      </c>
      <c r="E34" s="147" t="s">
        <v>106</v>
      </c>
      <c r="F34" s="147" t="s">
        <v>107</v>
      </c>
      <c r="G34" s="147" t="s">
        <v>270</v>
      </c>
      <c r="H34" s="147" t="s">
        <v>271</v>
      </c>
      <c r="I34" s="149">
        <v>24000</v>
      </c>
      <c r="J34" s="149">
        <v>24000</v>
      </c>
      <c r="K34" s="149">
        <v>24000</v>
      </c>
      <c r="L34" s="149"/>
      <c r="M34" s="149"/>
      <c r="N34" s="147"/>
      <c r="O34" s="147"/>
      <c r="P34" s="147"/>
      <c r="Q34" s="149"/>
      <c r="R34" s="149"/>
      <c r="S34" s="149"/>
      <c r="T34" s="149"/>
      <c r="U34" s="149"/>
      <c r="V34" s="149"/>
      <c r="W34" s="149"/>
    </row>
    <row r="35" ht="52.5" customHeight="1" outlineLevel="1" spans="1:23">
      <c r="A35" s="147" t="s">
        <v>296</v>
      </c>
      <c r="B35" s="147" t="s">
        <v>319</v>
      </c>
      <c r="C35" s="147" t="s">
        <v>318</v>
      </c>
      <c r="D35" s="147" t="s">
        <v>72</v>
      </c>
      <c r="E35" s="147" t="s">
        <v>106</v>
      </c>
      <c r="F35" s="147" t="s">
        <v>107</v>
      </c>
      <c r="G35" s="147" t="s">
        <v>281</v>
      </c>
      <c r="H35" s="147" t="s">
        <v>282</v>
      </c>
      <c r="I35" s="149">
        <v>245000</v>
      </c>
      <c r="J35" s="149">
        <v>245000</v>
      </c>
      <c r="K35" s="149">
        <v>245000</v>
      </c>
      <c r="L35" s="149"/>
      <c r="M35" s="149"/>
      <c r="N35" s="147"/>
      <c r="O35" s="147"/>
      <c r="P35" s="147"/>
      <c r="Q35" s="149"/>
      <c r="R35" s="149"/>
      <c r="S35" s="149"/>
      <c r="T35" s="149"/>
      <c r="U35" s="149"/>
      <c r="V35" s="149"/>
      <c r="W35" s="149"/>
    </row>
    <row r="36" ht="52.5" customHeight="1" outlineLevel="1" spans="1:23">
      <c r="A36" s="147" t="s">
        <v>296</v>
      </c>
      <c r="B36" s="147" t="s">
        <v>319</v>
      </c>
      <c r="C36" s="147" t="s">
        <v>318</v>
      </c>
      <c r="D36" s="147" t="s">
        <v>72</v>
      </c>
      <c r="E36" s="147" t="s">
        <v>106</v>
      </c>
      <c r="F36" s="147" t="s">
        <v>107</v>
      </c>
      <c r="G36" s="147" t="s">
        <v>322</v>
      </c>
      <c r="H36" s="147" t="s">
        <v>323</v>
      </c>
      <c r="I36" s="149">
        <v>7000</v>
      </c>
      <c r="J36" s="149">
        <v>7000</v>
      </c>
      <c r="K36" s="149">
        <v>7000</v>
      </c>
      <c r="L36" s="149"/>
      <c r="M36" s="149"/>
      <c r="N36" s="147"/>
      <c r="O36" s="147"/>
      <c r="P36" s="147"/>
      <c r="Q36" s="149"/>
      <c r="R36" s="149"/>
      <c r="S36" s="149"/>
      <c r="T36" s="149"/>
      <c r="U36" s="149"/>
      <c r="V36" s="149"/>
      <c r="W36" s="149"/>
    </row>
    <row r="37" ht="52.5" customHeight="1" outlineLevel="1" spans="1:23">
      <c r="A37" s="147" t="s">
        <v>296</v>
      </c>
      <c r="B37" s="147" t="s">
        <v>319</v>
      </c>
      <c r="C37" s="147" t="s">
        <v>318</v>
      </c>
      <c r="D37" s="147" t="s">
        <v>72</v>
      </c>
      <c r="E37" s="147" t="s">
        <v>106</v>
      </c>
      <c r="F37" s="147" t="s">
        <v>107</v>
      </c>
      <c r="G37" s="147" t="s">
        <v>324</v>
      </c>
      <c r="H37" s="147" t="s">
        <v>325</v>
      </c>
      <c r="I37" s="149">
        <v>30000</v>
      </c>
      <c r="J37" s="149">
        <v>30000</v>
      </c>
      <c r="K37" s="149">
        <v>30000</v>
      </c>
      <c r="L37" s="149"/>
      <c r="M37" s="149"/>
      <c r="N37" s="147"/>
      <c r="O37" s="147"/>
      <c r="P37" s="147"/>
      <c r="Q37" s="149"/>
      <c r="R37" s="149"/>
      <c r="S37" s="149"/>
      <c r="T37" s="149"/>
      <c r="U37" s="149"/>
      <c r="V37" s="149"/>
      <c r="W37" s="149"/>
    </row>
    <row r="38" ht="30" customHeight="1" spans="1:23">
      <c r="A38" s="148" t="s">
        <v>56</v>
      </c>
      <c r="B38" s="148"/>
      <c r="C38" s="148"/>
      <c r="D38" s="148"/>
      <c r="E38" s="148"/>
      <c r="F38" s="148"/>
      <c r="G38" s="148"/>
      <c r="H38" s="148"/>
      <c r="I38" s="149">
        <v>1981500</v>
      </c>
      <c r="J38" s="149">
        <v>1921500</v>
      </c>
      <c r="K38" s="149">
        <v>1921500</v>
      </c>
      <c r="L38" s="149"/>
      <c r="M38" s="149"/>
      <c r="N38" s="149"/>
      <c r="O38" s="149"/>
      <c r="P38" s="149"/>
      <c r="Q38" s="149"/>
      <c r="R38" s="149">
        <v>60000</v>
      </c>
      <c r="S38" s="149"/>
      <c r="T38" s="149"/>
      <c r="U38" s="149"/>
      <c r="V38" s="149"/>
      <c r="W38" s="149">
        <v>60000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8:H3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70"/>
  <sheetViews>
    <sheetView showZeros="0" tabSelected="1" topLeftCell="B20" workbookViewId="0">
      <selection activeCell="E20" sqref="E20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38"/>
      <c r="B1" s="138"/>
      <c r="C1" s="138"/>
      <c r="D1" s="138"/>
      <c r="E1" s="138"/>
      <c r="F1" s="138"/>
      <c r="G1" s="138"/>
      <c r="H1" s="138"/>
      <c r="I1" s="138"/>
      <c r="J1" s="142" t="s">
        <v>326</v>
      </c>
    </row>
    <row r="2" ht="34.5" customHeight="1" spans="1:10">
      <c r="A2" s="139" t="str">
        <f>"2025"&amp;"年项目支出绩效目标表"</f>
        <v>2025年项目支出绩效目标表</v>
      </c>
      <c r="B2" s="139"/>
      <c r="C2" s="139"/>
      <c r="D2" s="139"/>
      <c r="E2" s="139"/>
      <c r="F2" s="139"/>
      <c r="G2" s="139"/>
      <c r="H2" s="139"/>
      <c r="I2" s="139"/>
      <c r="J2" s="139"/>
    </row>
    <row r="3" ht="18.75" customHeight="1" spans="1:10">
      <c r="A3" s="138" t="str">
        <f>"单位名称："&amp;"盈江县财政局"</f>
        <v>单位名称：盈江县财政局</v>
      </c>
      <c r="B3" s="138"/>
      <c r="C3" s="138"/>
      <c r="D3" s="138"/>
      <c r="E3" s="138"/>
      <c r="F3" s="138"/>
      <c r="G3" s="138"/>
      <c r="H3" s="138"/>
      <c r="I3" s="138"/>
      <c r="J3" s="138"/>
    </row>
    <row r="4" ht="22.5" customHeight="1" spans="1:10">
      <c r="A4" s="140" t="s">
        <v>327</v>
      </c>
      <c r="B4" s="140" t="s">
        <v>328</v>
      </c>
      <c r="C4" s="140" t="s">
        <v>329</v>
      </c>
      <c r="D4" s="140" t="s">
        <v>330</v>
      </c>
      <c r="E4" s="140" t="s">
        <v>331</v>
      </c>
      <c r="F4" s="140" t="s">
        <v>332</v>
      </c>
      <c r="G4" s="140" t="s">
        <v>333</v>
      </c>
      <c r="H4" s="140" t="s">
        <v>334</v>
      </c>
      <c r="I4" s="140" t="s">
        <v>335</v>
      </c>
      <c r="J4" s="140" t="s">
        <v>336</v>
      </c>
    </row>
    <row r="5" ht="22.5" customHeight="1" spans="1:10">
      <c r="A5" s="140" t="s">
        <v>85</v>
      </c>
      <c r="B5" s="140" t="s">
        <v>86</v>
      </c>
      <c r="C5" s="140" t="s">
        <v>87</v>
      </c>
      <c r="D5" s="140" t="s">
        <v>88</v>
      </c>
      <c r="E5" s="140" t="s">
        <v>89</v>
      </c>
      <c r="F5" s="140" t="s">
        <v>90</v>
      </c>
      <c r="G5" s="140" t="s">
        <v>91</v>
      </c>
      <c r="H5" s="140" t="s">
        <v>92</v>
      </c>
      <c r="I5" s="140" t="s">
        <v>93</v>
      </c>
      <c r="J5" s="140" t="s">
        <v>94</v>
      </c>
    </row>
    <row r="6" ht="52.5" customHeight="1" spans="1:10">
      <c r="A6" s="140" t="s">
        <v>72</v>
      </c>
      <c r="B6" s="140"/>
      <c r="C6" s="140"/>
      <c r="D6" s="140"/>
      <c r="E6" s="140"/>
      <c r="F6" s="140"/>
      <c r="G6" s="140"/>
      <c r="H6" s="140"/>
      <c r="I6" s="140"/>
      <c r="J6" s="140"/>
    </row>
    <row r="7" ht="52.5" customHeight="1" outlineLevel="1" spans="1:10">
      <c r="A7" s="141" t="s">
        <v>316</v>
      </c>
      <c r="B7" s="141" t="s">
        <v>337</v>
      </c>
      <c r="C7" s="141" t="s">
        <v>338</v>
      </c>
      <c r="D7" s="141" t="s">
        <v>339</v>
      </c>
      <c r="E7" s="141" t="s">
        <v>340</v>
      </c>
      <c r="F7" s="141" t="s">
        <v>341</v>
      </c>
      <c r="G7" s="140" t="s">
        <v>342</v>
      </c>
      <c r="H7" s="140" t="s">
        <v>343</v>
      </c>
      <c r="I7" s="141" t="s">
        <v>344</v>
      </c>
      <c r="J7" s="141" t="s">
        <v>345</v>
      </c>
    </row>
    <row r="8" ht="52.5" customHeight="1" outlineLevel="1" spans="1:10">
      <c r="A8" s="141" t="s">
        <v>316</v>
      </c>
      <c r="B8" s="141" t="s">
        <v>337</v>
      </c>
      <c r="C8" s="141" t="s">
        <v>338</v>
      </c>
      <c r="D8" s="141" t="s">
        <v>339</v>
      </c>
      <c r="E8" s="141" t="s">
        <v>346</v>
      </c>
      <c r="F8" s="141" t="s">
        <v>341</v>
      </c>
      <c r="G8" s="140" t="s">
        <v>347</v>
      </c>
      <c r="H8" s="140" t="s">
        <v>348</v>
      </c>
      <c r="I8" s="141" t="s">
        <v>344</v>
      </c>
      <c r="J8" s="141" t="s">
        <v>349</v>
      </c>
    </row>
    <row r="9" ht="52.5" customHeight="1" outlineLevel="1" spans="1:10">
      <c r="A9" s="141" t="s">
        <v>316</v>
      </c>
      <c r="B9" s="141" t="s">
        <v>337</v>
      </c>
      <c r="C9" s="141" t="s">
        <v>338</v>
      </c>
      <c r="D9" s="141" t="s">
        <v>350</v>
      </c>
      <c r="E9" s="141" t="s">
        <v>351</v>
      </c>
      <c r="F9" s="141" t="s">
        <v>341</v>
      </c>
      <c r="G9" s="140" t="s">
        <v>352</v>
      </c>
      <c r="H9" s="140" t="s">
        <v>353</v>
      </c>
      <c r="I9" s="141" t="s">
        <v>344</v>
      </c>
      <c r="J9" s="141" t="s">
        <v>354</v>
      </c>
    </row>
    <row r="10" ht="52.5" customHeight="1" outlineLevel="1" spans="1:10">
      <c r="A10" s="141" t="s">
        <v>316</v>
      </c>
      <c r="B10" s="141" t="s">
        <v>337</v>
      </c>
      <c r="C10" s="141" t="s">
        <v>338</v>
      </c>
      <c r="D10" s="141" t="s">
        <v>355</v>
      </c>
      <c r="E10" s="141" t="s">
        <v>356</v>
      </c>
      <c r="F10" s="141" t="s">
        <v>341</v>
      </c>
      <c r="G10" s="140" t="s">
        <v>352</v>
      </c>
      <c r="H10" s="140" t="s">
        <v>353</v>
      </c>
      <c r="I10" s="141" t="s">
        <v>344</v>
      </c>
      <c r="J10" s="141" t="s">
        <v>357</v>
      </c>
    </row>
    <row r="11" ht="52.5" customHeight="1" outlineLevel="1" spans="1:10">
      <c r="A11" s="141" t="s">
        <v>316</v>
      </c>
      <c r="B11" s="141" t="s">
        <v>337</v>
      </c>
      <c r="C11" s="141" t="s">
        <v>358</v>
      </c>
      <c r="D11" s="141" t="s">
        <v>359</v>
      </c>
      <c r="E11" s="141" t="s">
        <v>360</v>
      </c>
      <c r="F11" s="141" t="s">
        <v>361</v>
      </c>
      <c r="G11" s="140" t="s">
        <v>362</v>
      </c>
      <c r="H11" s="140"/>
      <c r="I11" s="141" t="s">
        <v>363</v>
      </c>
      <c r="J11" s="141" t="s">
        <v>364</v>
      </c>
    </row>
    <row r="12" ht="52.5" customHeight="1" outlineLevel="1" spans="1:10">
      <c r="A12" s="141" t="s">
        <v>316</v>
      </c>
      <c r="B12" s="141" t="s">
        <v>337</v>
      </c>
      <c r="C12" s="141" t="s">
        <v>365</v>
      </c>
      <c r="D12" s="141" t="s">
        <v>366</v>
      </c>
      <c r="E12" s="141" t="s">
        <v>367</v>
      </c>
      <c r="F12" s="141" t="s">
        <v>341</v>
      </c>
      <c r="G12" s="140" t="s">
        <v>368</v>
      </c>
      <c r="H12" s="140" t="s">
        <v>353</v>
      </c>
      <c r="I12" s="141" t="s">
        <v>344</v>
      </c>
      <c r="J12" s="141" t="s">
        <v>369</v>
      </c>
    </row>
    <row r="13" ht="52.5" customHeight="1" outlineLevel="1" spans="1:10">
      <c r="A13" s="141" t="s">
        <v>295</v>
      </c>
      <c r="B13" s="141" t="s">
        <v>370</v>
      </c>
      <c r="C13" s="141" t="s">
        <v>338</v>
      </c>
      <c r="D13" s="141" t="s">
        <v>339</v>
      </c>
      <c r="E13" s="141" t="s">
        <v>371</v>
      </c>
      <c r="F13" s="141" t="s">
        <v>341</v>
      </c>
      <c r="G13" s="140" t="s">
        <v>372</v>
      </c>
      <c r="H13" s="140" t="s">
        <v>348</v>
      </c>
      <c r="I13" s="141" t="s">
        <v>344</v>
      </c>
      <c r="J13" s="141" t="s">
        <v>373</v>
      </c>
    </row>
    <row r="14" ht="52.5" customHeight="1" outlineLevel="1" spans="1:10">
      <c r="A14" s="141" t="s">
        <v>295</v>
      </c>
      <c r="B14" s="141" t="s">
        <v>370</v>
      </c>
      <c r="C14" s="141" t="s">
        <v>338</v>
      </c>
      <c r="D14" s="141" t="s">
        <v>350</v>
      </c>
      <c r="E14" s="141" t="s">
        <v>374</v>
      </c>
      <c r="F14" s="141" t="s">
        <v>341</v>
      </c>
      <c r="G14" s="140" t="s">
        <v>352</v>
      </c>
      <c r="H14" s="140" t="s">
        <v>353</v>
      </c>
      <c r="I14" s="141" t="s">
        <v>344</v>
      </c>
      <c r="J14" s="141" t="s">
        <v>375</v>
      </c>
    </row>
    <row r="15" ht="52.5" customHeight="1" outlineLevel="1" spans="1:10">
      <c r="A15" s="141" t="s">
        <v>295</v>
      </c>
      <c r="B15" s="141" t="s">
        <v>370</v>
      </c>
      <c r="C15" s="141" t="s">
        <v>338</v>
      </c>
      <c r="D15" s="141" t="s">
        <v>350</v>
      </c>
      <c r="E15" s="141" t="s">
        <v>376</v>
      </c>
      <c r="F15" s="141" t="s">
        <v>361</v>
      </c>
      <c r="G15" s="140" t="s">
        <v>377</v>
      </c>
      <c r="H15" s="140" t="s">
        <v>378</v>
      </c>
      <c r="I15" s="141" t="s">
        <v>363</v>
      </c>
      <c r="J15" s="141" t="s">
        <v>379</v>
      </c>
    </row>
    <row r="16" ht="52.5" customHeight="1" outlineLevel="1" spans="1:10">
      <c r="A16" s="141" t="s">
        <v>295</v>
      </c>
      <c r="B16" s="141" t="s">
        <v>370</v>
      </c>
      <c r="C16" s="141" t="s">
        <v>338</v>
      </c>
      <c r="D16" s="141" t="s">
        <v>350</v>
      </c>
      <c r="E16" s="141" t="s">
        <v>380</v>
      </c>
      <c r="F16" s="141" t="s">
        <v>381</v>
      </c>
      <c r="G16" s="140" t="s">
        <v>86</v>
      </c>
      <c r="H16" s="140" t="s">
        <v>353</v>
      </c>
      <c r="I16" s="141" t="s">
        <v>344</v>
      </c>
      <c r="J16" s="141" t="s">
        <v>382</v>
      </c>
    </row>
    <row r="17" ht="52.5" customHeight="1" outlineLevel="1" spans="1:10">
      <c r="A17" s="141" t="s">
        <v>295</v>
      </c>
      <c r="B17" s="141" t="s">
        <v>370</v>
      </c>
      <c r="C17" s="141" t="s">
        <v>338</v>
      </c>
      <c r="D17" s="141" t="s">
        <v>383</v>
      </c>
      <c r="E17" s="141" t="s">
        <v>384</v>
      </c>
      <c r="F17" s="141" t="s">
        <v>381</v>
      </c>
      <c r="G17" s="140" t="s">
        <v>385</v>
      </c>
      <c r="H17" s="140" t="s">
        <v>386</v>
      </c>
      <c r="I17" s="141" t="s">
        <v>344</v>
      </c>
      <c r="J17" s="141" t="s">
        <v>387</v>
      </c>
    </row>
    <row r="18" ht="52.5" customHeight="1" outlineLevel="1" spans="1:10">
      <c r="A18" s="141" t="s">
        <v>295</v>
      </c>
      <c r="B18" s="141" t="s">
        <v>370</v>
      </c>
      <c r="C18" s="141" t="s">
        <v>358</v>
      </c>
      <c r="D18" s="141" t="s">
        <v>359</v>
      </c>
      <c r="E18" s="141" t="s">
        <v>388</v>
      </c>
      <c r="F18" s="141" t="s">
        <v>361</v>
      </c>
      <c r="G18" s="140" t="s">
        <v>389</v>
      </c>
      <c r="H18" s="140" t="s">
        <v>378</v>
      </c>
      <c r="I18" s="141" t="s">
        <v>363</v>
      </c>
      <c r="J18" s="141" t="s">
        <v>390</v>
      </c>
    </row>
    <row r="19" ht="52.5" customHeight="1" outlineLevel="1" spans="1:10">
      <c r="A19" s="141" t="s">
        <v>295</v>
      </c>
      <c r="B19" s="141" t="s">
        <v>370</v>
      </c>
      <c r="C19" s="141" t="s">
        <v>358</v>
      </c>
      <c r="D19" s="141" t="s">
        <v>391</v>
      </c>
      <c r="E19" s="141" t="s">
        <v>392</v>
      </c>
      <c r="F19" s="141" t="s">
        <v>341</v>
      </c>
      <c r="G19" s="140" t="s">
        <v>86</v>
      </c>
      <c r="H19" s="140" t="s">
        <v>378</v>
      </c>
      <c r="I19" s="141" t="s">
        <v>344</v>
      </c>
      <c r="J19" s="141" t="s">
        <v>393</v>
      </c>
    </row>
    <row r="20" ht="52.5" customHeight="1" outlineLevel="1" spans="1:10">
      <c r="A20" s="141" t="s">
        <v>295</v>
      </c>
      <c r="B20" s="141" t="s">
        <v>370</v>
      </c>
      <c r="C20" s="141" t="s">
        <v>365</v>
      </c>
      <c r="D20" s="141" t="s">
        <v>366</v>
      </c>
      <c r="E20" s="141" t="s">
        <v>394</v>
      </c>
      <c r="F20" s="141" t="s">
        <v>341</v>
      </c>
      <c r="G20" s="140" t="s">
        <v>395</v>
      </c>
      <c r="H20" s="140" t="s">
        <v>353</v>
      </c>
      <c r="I20" s="141" t="s">
        <v>344</v>
      </c>
      <c r="J20" s="141" t="s">
        <v>396</v>
      </c>
    </row>
    <row r="21" ht="52.5" customHeight="1" outlineLevel="1" spans="1:10">
      <c r="A21" s="141" t="s">
        <v>318</v>
      </c>
      <c r="B21" s="141" t="s">
        <v>397</v>
      </c>
      <c r="C21" s="141" t="s">
        <v>338</v>
      </c>
      <c r="D21" s="141" t="s">
        <v>339</v>
      </c>
      <c r="E21" s="141" t="s">
        <v>398</v>
      </c>
      <c r="F21" s="141" t="s">
        <v>341</v>
      </c>
      <c r="G21" s="140" t="s">
        <v>352</v>
      </c>
      <c r="H21" s="140" t="s">
        <v>343</v>
      </c>
      <c r="I21" s="141" t="s">
        <v>344</v>
      </c>
      <c r="J21" s="141" t="s">
        <v>398</v>
      </c>
    </row>
    <row r="22" ht="52.5" customHeight="1" outlineLevel="1" spans="1:10">
      <c r="A22" s="141" t="s">
        <v>318</v>
      </c>
      <c r="B22" s="141" t="s">
        <v>397</v>
      </c>
      <c r="C22" s="141" t="s">
        <v>338</v>
      </c>
      <c r="D22" s="141" t="s">
        <v>339</v>
      </c>
      <c r="E22" s="141" t="s">
        <v>399</v>
      </c>
      <c r="F22" s="141" t="s">
        <v>361</v>
      </c>
      <c r="G22" s="140" t="s">
        <v>400</v>
      </c>
      <c r="H22" s="140" t="s">
        <v>353</v>
      </c>
      <c r="I22" s="141" t="s">
        <v>344</v>
      </c>
      <c r="J22" s="141" t="s">
        <v>401</v>
      </c>
    </row>
    <row r="23" ht="52.5" customHeight="1" outlineLevel="1" spans="1:10">
      <c r="A23" s="141" t="s">
        <v>318</v>
      </c>
      <c r="B23" s="141" t="s">
        <v>397</v>
      </c>
      <c r="C23" s="141" t="s">
        <v>338</v>
      </c>
      <c r="D23" s="141" t="s">
        <v>339</v>
      </c>
      <c r="E23" s="141" t="s">
        <v>402</v>
      </c>
      <c r="F23" s="141" t="s">
        <v>341</v>
      </c>
      <c r="G23" s="140" t="s">
        <v>395</v>
      </c>
      <c r="H23" s="140" t="s">
        <v>353</v>
      </c>
      <c r="I23" s="141" t="s">
        <v>344</v>
      </c>
      <c r="J23" s="141" t="s">
        <v>402</v>
      </c>
    </row>
    <row r="24" ht="52.5" customHeight="1" outlineLevel="1" spans="1:10">
      <c r="A24" s="141" t="s">
        <v>318</v>
      </c>
      <c r="B24" s="141" t="s">
        <v>397</v>
      </c>
      <c r="C24" s="141" t="s">
        <v>338</v>
      </c>
      <c r="D24" s="141" t="s">
        <v>339</v>
      </c>
      <c r="E24" s="141" t="s">
        <v>403</v>
      </c>
      <c r="F24" s="141" t="s">
        <v>341</v>
      </c>
      <c r="G24" s="140" t="s">
        <v>89</v>
      </c>
      <c r="H24" s="140" t="s">
        <v>343</v>
      </c>
      <c r="I24" s="141" t="s">
        <v>344</v>
      </c>
      <c r="J24" s="141" t="s">
        <v>403</v>
      </c>
    </row>
    <row r="25" ht="52.5" customHeight="1" outlineLevel="1" spans="1:10">
      <c r="A25" s="141" t="s">
        <v>318</v>
      </c>
      <c r="B25" s="141" t="s">
        <v>397</v>
      </c>
      <c r="C25" s="141" t="s">
        <v>338</v>
      </c>
      <c r="D25" s="141" t="s">
        <v>350</v>
      </c>
      <c r="E25" s="141" t="s">
        <v>404</v>
      </c>
      <c r="F25" s="141" t="s">
        <v>361</v>
      </c>
      <c r="G25" s="140" t="s">
        <v>405</v>
      </c>
      <c r="H25" s="140" t="s">
        <v>378</v>
      </c>
      <c r="I25" s="141" t="s">
        <v>363</v>
      </c>
      <c r="J25" s="141" t="s">
        <v>404</v>
      </c>
    </row>
    <row r="26" ht="52.5" customHeight="1" outlineLevel="1" spans="1:10">
      <c r="A26" s="141" t="s">
        <v>318</v>
      </c>
      <c r="B26" s="141" t="s">
        <v>397</v>
      </c>
      <c r="C26" s="141" t="s">
        <v>358</v>
      </c>
      <c r="D26" s="141" t="s">
        <v>359</v>
      </c>
      <c r="E26" s="141" t="s">
        <v>406</v>
      </c>
      <c r="F26" s="141" t="s">
        <v>361</v>
      </c>
      <c r="G26" s="140" t="s">
        <v>407</v>
      </c>
      <c r="H26" s="140" t="s">
        <v>378</v>
      </c>
      <c r="I26" s="141" t="s">
        <v>363</v>
      </c>
      <c r="J26" s="141" t="s">
        <v>406</v>
      </c>
    </row>
    <row r="27" ht="52.5" customHeight="1" outlineLevel="1" spans="1:10">
      <c r="A27" s="141" t="s">
        <v>318</v>
      </c>
      <c r="B27" s="141" t="s">
        <v>397</v>
      </c>
      <c r="C27" s="141" t="s">
        <v>358</v>
      </c>
      <c r="D27" s="141" t="s">
        <v>359</v>
      </c>
      <c r="E27" s="141" t="s">
        <v>408</v>
      </c>
      <c r="F27" s="141" t="s">
        <v>361</v>
      </c>
      <c r="G27" s="140" t="s">
        <v>409</v>
      </c>
      <c r="H27" s="140" t="s">
        <v>378</v>
      </c>
      <c r="I27" s="141" t="s">
        <v>363</v>
      </c>
      <c r="J27" s="141" t="s">
        <v>408</v>
      </c>
    </row>
    <row r="28" ht="52.5" customHeight="1" outlineLevel="1" spans="1:10">
      <c r="A28" s="141" t="s">
        <v>318</v>
      </c>
      <c r="B28" s="141" t="s">
        <v>397</v>
      </c>
      <c r="C28" s="141" t="s">
        <v>365</v>
      </c>
      <c r="D28" s="141" t="s">
        <v>366</v>
      </c>
      <c r="E28" s="141" t="s">
        <v>410</v>
      </c>
      <c r="F28" s="141" t="s">
        <v>341</v>
      </c>
      <c r="G28" s="140" t="s">
        <v>395</v>
      </c>
      <c r="H28" s="140" t="s">
        <v>353</v>
      </c>
      <c r="I28" s="141" t="s">
        <v>344</v>
      </c>
      <c r="J28" s="141" t="s">
        <v>410</v>
      </c>
    </row>
    <row r="29" ht="52.5" customHeight="1" outlineLevel="1" spans="1:10">
      <c r="A29" s="141" t="s">
        <v>302</v>
      </c>
      <c r="B29" s="141" t="s">
        <v>411</v>
      </c>
      <c r="C29" s="141" t="s">
        <v>338</v>
      </c>
      <c r="D29" s="141" t="s">
        <v>339</v>
      </c>
      <c r="E29" s="141" t="s">
        <v>412</v>
      </c>
      <c r="F29" s="141" t="s">
        <v>341</v>
      </c>
      <c r="G29" s="140" t="s">
        <v>413</v>
      </c>
      <c r="H29" s="140" t="s">
        <v>386</v>
      </c>
      <c r="I29" s="141" t="s">
        <v>344</v>
      </c>
      <c r="J29" s="141" t="s">
        <v>414</v>
      </c>
    </row>
    <row r="30" ht="52.5" customHeight="1" outlineLevel="1" spans="1:10">
      <c r="A30" s="141" t="s">
        <v>302</v>
      </c>
      <c r="B30" s="141" t="s">
        <v>411</v>
      </c>
      <c r="C30" s="141" t="s">
        <v>338</v>
      </c>
      <c r="D30" s="141" t="s">
        <v>339</v>
      </c>
      <c r="E30" s="141" t="s">
        <v>415</v>
      </c>
      <c r="F30" s="141" t="s">
        <v>341</v>
      </c>
      <c r="G30" s="140" t="s">
        <v>85</v>
      </c>
      <c r="H30" s="140" t="s">
        <v>416</v>
      </c>
      <c r="I30" s="141" t="s">
        <v>344</v>
      </c>
      <c r="J30" s="141" t="s">
        <v>415</v>
      </c>
    </row>
    <row r="31" ht="52.5" customHeight="1" outlineLevel="1" spans="1:10">
      <c r="A31" s="141" t="s">
        <v>302</v>
      </c>
      <c r="B31" s="141" t="s">
        <v>411</v>
      </c>
      <c r="C31" s="141" t="s">
        <v>338</v>
      </c>
      <c r="D31" s="141" t="s">
        <v>355</v>
      </c>
      <c r="E31" s="141" t="s">
        <v>417</v>
      </c>
      <c r="F31" s="141" t="s">
        <v>341</v>
      </c>
      <c r="G31" s="140" t="s">
        <v>352</v>
      </c>
      <c r="H31" s="140" t="s">
        <v>353</v>
      </c>
      <c r="I31" s="141" t="s">
        <v>344</v>
      </c>
      <c r="J31" s="141" t="s">
        <v>418</v>
      </c>
    </row>
    <row r="32" ht="52.5" customHeight="1" outlineLevel="1" spans="1:10">
      <c r="A32" s="141" t="s">
        <v>302</v>
      </c>
      <c r="B32" s="141" t="s">
        <v>411</v>
      </c>
      <c r="C32" s="141" t="s">
        <v>358</v>
      </c>
      <c r="D32" s="141" t="s">
        <v>359</v>
      </c>
      <c r="E32" s="141" t="s">
        <v>419</v>
      </c>
      <c r="F32" s="141" t="s">
        <v>361</v>
      </c>
      <c r="G32" s="140" t="s">
        <v>420</v>
      </c>
      <c r="H32" s="140" t="s">
        <v>378</v>
      </c>
      <c r="I32" s="141" t="s">
        <v>363</v>
      </c>
      <c r="J32" s="141" t="s">
        <v>421</v>
      </c>
    </row>
    <row r="33" ht="52.5" customHeight="1" outlineLevel="1" spans="1:10">
      <c r="A33" s="141" t="s">
        <v>302</v>
      </c>
      <c r="B33" s="141" t="s">
        <v>411</v>
      </c>
      <c r="C33" s="141" t="s">
        <v>365</v>
      </c>
      <c r="D33" s="141" t="s">
        <v>366</v>
      </c>
      <c r="E33" s="141" t="s">
        <v>422</v>
      </c>
      <c r="F33" s="141" t="s">
        <v>341</v>
      </c>
      <c r="G33" s="140" t="s">
        <v>395</v>
      </c>
      <c r="H33" s="140" t="s">
        <v>353</v>
      </c>
      <c r="I33" s="141" t="s">
        <v>344</v>
      </c>
      <c r="J33" s="141" t="s">
        <v>423</v>
      </c>
    </row>
    <row r="34" ht="52.5" customHeight="1" outlineLevel="1" spans="1:10">
      <c r="A34" s="141" t="s">
        <v>304</v>
      </c>
      <c r="B34" s="141" t="s">
        <v>424</v>
      </c>
      <c r="C34" s="141" t="s">
        <v>338</v>
      </c>
      <c r="D34" s="141" t="s">
        <v>339</v>
      </c>
      <c r="E34" s="141" t="s">
        <v>425</v>
      </c>
      <c r="F34" s="141" t="s">
        <v>341</v>
      </c>
      <c r="G34" s="140" t="s">
        <v>426</v>
      </c>
      <c r="H34" s="140" t="s">
        <v>343</v>
      </c>
      <c r="I34" s="141" t="s">
        <v>344</v>
      </c>
      <c r="J34" s="141" t="s">
        <v>427</v>
      </c>
    </row>
    <row r="35" ht="52.5" customHeight="1" outlineLevel="1" spans="1:10">
      <c r="A35" s="141" t="s">
        <v>304</v>
      </c>
      <c r="B35" s="141" t="s">
        <v>424</v>
      </c>
      <c r="C35" s="141" t="s">
        <v>338</v>
      </c>
      <c r="D35" s="141" t="s">
        <v>350</v>
      </c>
      <c r="E35" s="141" t="s">
        <v>428</v>
      </c>
      <c r="F35" s="141" t="s">
        <v>361</v>
      </c>
      <c r="G35" s="140" t="s">
        <v>352</v>
      </c>
      <c r="H35" s="140" t="s">
        <v>353</v>
      </c>
      <c r="I35" s="141" t="s">
        <v>344</v>
      </c>
      <c r="J35" s="141" t="s">
        <v>429</v>
      </c>
    </row>
    <row r="36" ht="52.5" customHeight="1" outlineLevel="1" spans="1:10">
      <c r="A36" s="141" t="s">
        <v>304</v>
      </c>
      <c r="B36" s="141" t="s">
        <v>424</v>
      </c>
      <c r="C36" s="141" t="s">
        <v>338</v>
      </c>
      <c r="D36" s="141" t="s">
        <v>355</v>
      </c>
      <c r="E36" s="141" t="s">
        <v>430</v>
      </c>
      <c r="F36" s="141" t="s">
        <v>341</v>
      </c>
      <c r="G36" s="140" t="s">
        <v>352</v>
      </c>
      <c r="H36" s="140" t="s">
        <v>353</v>
      </c>
      <c r="I36" s="141" t="s">
        <v>344</v>
      </c>
      <c r="J36" s="141" t="s">
        <v>431</v>
      </c>
    </row>
    <row r="37" ht="52.5" customHeight="1" outlineLevel="1" spans="1:10">
      <c r="A37" s="141" t="s">
        <v>304</v>
      </c>
      <c r="B37" s="141" t="s">
        <v>424</v>
      </c>
      <c r="C37" s="141" t="s">
        <v>358</v>
      </c>
      <c r="D37" s="141" t="s">
        <v>359</v>
      </c>
      <c r="E37" s="141" t="s">
        <v>432</v>
      </c>
      <c r="F37" s="141" t="s">
        <v>361</v>
      </c>
      <c r="G37" s="140" t="s">
        <v>433</v>
      </c>
      <c r="H37" s="140" t="s">
        <v>378</v>
      </c>
      <c r="I37" s="141" t="s">
        <v>363</v>
      </c>
      <c r="J37" s="141" t="s">
        <v>434</v>
      </c>
    </row>
    <row r="38" ht="52.5" customHeight="1" outlineLevel="1" spans="1:10">
      <c r="A38" s="141" t="s">
        <v>304</v>
      </c>
      <c r="B38" s="141" t="s">
        <v>424</v>
      </c>
      <c r="C38" s="141" t="s">
        <v>365</v>
      </c>
      <c r="D38" s="141" t="s">
        <v>366</v>
      </c>
      <c r="E38" s="141" t="s">
        <v>367</v>
      </c>
      <c r="F38" s="141" t="s">
        <v>341</v>
      </c>
      <c r="G38" s="140" t="s">
        <v>395</v>
      </c>
      <c r="H38" s="140" t="s">
        <v>353</v>
      </c>
      <c r="I38" s="141" t="s">
        <v>344</v>
      </c>
      <c r="J38" s="141" t="s">
        <v>369</v>
      </c>
    </row>
    <row r="39" ht="52.5" customHeight="1" outlineLevel="1" spans="1:10">
      <c r="A39" s="141" t="s">
        <v>300</v>
      </c>
      <c r="B39" s="141" t="s">
        <v>435</v>
      </c>
      <c r="C39" s="141" t="s">
        <v>338</v>
      </c>
      <c r="D39" s="141" t="s">
        <v>339</v>
      </c>
      <c r="E39" s="141" t="s">
        <v>436</v>
      </c>
      <c r="F39" s="141" t="s">
        <v>341</v>
      </c>
      <c r="G39" s="140" t="s">
        <v>437</v>
      </c>
      <c r="H39" s="140" t="s">
        <v>438</v>
      </c>
      <c r="I39" s="141" t="s">
        <v>344</v>
      </c>
      <c r="J39" s="141" t="s">
        <v>439</v>
      </c>
    </row>
    <row r="40" ht="52.5" customHeight="1" outlineLevel="1" spans="1:10">
      <c r="A40" s="141" t="s">
        <v>300</v>
      </c>
      <c r="B40" s="141" t="s">
        <v>435</v>
      </c>
      <c r="C40" s="141" t="s">
        <v>338</v>
      </c>
      <c r="D40" s="141" t="s">
        <v>339</v>
      </c>
      <c r="E40" s="141" t="s">
        <v>440</v>
      </c>
      <c r="F40" s="141" t="s">
        <v>341</v>
      </c>
      <c r="G40" s="140" t="s">
        <v>347</v>
      </c>
      <c r="H40" s="140" t="s">
        <v>441</v>
      </c>
      <c r="I40" s="141" t="s">
        <v>344</v>
      </c>
      <c r="J40" s="141" t="s">
        <v>442</v>
      </c>
    </row>
    <row r="41" ht="52.5" customHeight="1" outlineLevel="1" spans="1:10">
      <c r="A41" s="141" t="s">
        <v>300</v>
      </c>
      <c r="B41" s="141" t="s">
        <v>435</v>
      </c>
      <c r="C41" s="141" t="s">
        <v>338</v>
      </c>
      <c r="D41" s="141" t="s">
        <v>339</v>
      </c>
      <c r="E41" s="141" t="s">
        <v>443</v>
      </c>
      <c r="F41" s="141" t="s">
        <v>341</v>
      </c>
      <c r="G41" s="140" t="s">
        <v>342</v>
      </c>
      <c r="H41" s="140" t="s">
        <v>441</v>
      </c>
      <c r="I41" s="141" t="s">
        <v>344</v>
      </c>
      <c r="J41" s="141" t="s">
        <v>444</v>
      </c>
    </row>
    <row r="42" ht="52.5" customHeight="1" outlineLevel="1" spans="1:10">
      <c r="A42" s="141" t="s">
        <v>300</v>
      </c>
      <c r="B42" s="141" t="s">
        <v>435</v>
      </c>
      <c r="C42" s="141" t="s">
        <v>338</v>
      </c>
      <c r="D42" s="141" t="s">
        <v>350</v>
      </c>
      <c r="E42" s="141" t="s">
        <v>445</v>
      </c>
      <c r="F42" s="141" t="s">
        <v>361</v>
      </c>
      <c r="G42" s="140" t="s">
        <v>362</v>
      </c>
      <c r="H42" s="140" t="s">
        <v>378</v>
      </c>
      <c r="I42" s="141" t="s">
        <v>363</v>
      </c>
      <c r="J42" s="141" t="s">
        <v>446</v>
      </c>
    </row>
    <row r="43" ht="52.5" customHeight="1" outlineLevel="1" spans="1:10">
      <c r="A43" s="141" t="s">
        <v>300</v>
      </c>
      <c r="B43" s="141" t="s">
        <v>435</v>
      </c>
      <c r="C43" s="141" t="s">
        <v>358</v>
      </c>
      <c r="D43" s="141" t="s">
        <v>359</v>
      </c>
      <c r="E43" s="141" t="s">
        <v>447</v>
      </c>
      <c r="F43" s="141" t="s">
        <v>341</v>
      </c>
      <c r="G43" s="140" t="s">
        <v>448</v>
      </c>
      <c r="H43" s="140" t="s">
        <v>353</v>
      </c>
      <c r="I43" s="141" t="s">
        <v>344</v>
      </c>
      <c r="J43" s="141" t="s">
        <v>449</v>
      </c>
    </row>
    <row r="44" ht="52.5" customHeight="1" outlineLevel="1" spans="1:10">
      <c r="A44" s="141" t="s">
        <v>300</v>
      </c>
      <c r="B44" s="141" t="s">
        <v>435</v>
      </c>
      <c r="C44" s="141" t="s">
        <v>358</v>
      </c>
      <c r="D44" s="141" t="s">
        <v>359</v>
      </c>
      <c r="E44" s="141" t="s">
        <v>432</v>
      </c>
      <c r="F44" s="141" t="s">
        <v>361</v>
      </c>
      <c r="G44" s="140" t="s">
        <v>433</v>
      </c>
      <c r="H44" s="140" t="s">
        <v>378</v>
      </c>
      <c r="I44" s="141" t="s">
        <v>363</v>
      </c>
      <c r="J44" s="141" t="s">
        <v>450</v>
      </c>
    </row>
    <row r="45" ht="52.5" customHeight="1" outlineLevel="1" spans="1:10">
      <c r="A45" s="141" t="s">
        <v>300</v>
      </c>
      <c r="B45" s="141" t="s">
        <v>435</v>
      </c>
      <c r="C45" s="141" t="s">
        <v>365</v>
      </c>
      <c r="D45" s="141" t="s">
        <v>366</v>
      </c>
      <c r="E45" s="141" t="s">
        <v>367</v>
      </c>
      <c r="F45" s="141" t="s">
        <v>341</v>
      </c>
      <c r="G45" s="140" t="s">
        <v>395</v>
      </c>
      <c r="H45" s="140" t="s">
        <v>353</v>
      </c>
      <c r="I45" s="141" t="s">
        <v>344</v>
      </c>
      <c r="J45" s="141" t="s">
        <v>369</v>
      </c>
    </row>
    <row r="46" ht="52.5" customHeight="1" outlineLevel="1" spans="1:10">
      <c r="A46" s="141" t="s">
        <v>308</v>
      </c>
      <c r="B46" s="141" t="s">
        <v>451</v>
      </c>
      <c r="C46" s="141" t="s">
        <v>338</v>
      </c>
      <c r="D46" s="141" t="s">
        <v>339</v>
      </c>
      <c r="E46" s="141" t="s">
        <v>452</v>
      </c>
      <c r="F46" s="141" t="s">
        <v>341</v>
      </c>
      <c r="G46" s="140" t="s">
        <v>85</v>
      </c>
      <c r="H46" s="140" t="s">
        <v>441</v>
      </c>
      <c r="I46" s="141" t="s">
        <v>344</v>
      </c>
      <c r="J46" s="141" t="s">
        <v>453</v>
      </c>
    </row>
    <row r="47" ht="52.5" customHeight="1" outlineLevel="1" spans="1:10">
      <c r="A47" s="141" t="s">
        <v>308</v>
      </c>
      <c r="B47" s="141" t="s">
        <v>451</v>
      </c>
      <c r="C47" s="141" t="s">
        <v>338</v>
      </c>
      <c r="D47" s="141" t="s">
        <v>339</v>
      </c>
      <c r="E47" s="141" t="s">
        <v>454</v>
      </c>
      <c r="F47" s="141" t="s">
        <v>341</v>
      </c>
      <c r="G47" s="140" t="s">
        <v>85</v>
      </c>
      <c r="H47" s="140" t="s">
        <v>441</v>
      </c>
      <c r="I47" s="141" t="s">
        <v>344</v>
      </c>
      <c r="J47" s="141" t="s">
        <v>455</v>
      </c>
    </row>
    <row r="48" ht="52.5" customHeight="1" outlineLevel="1" spans="1:10">
      <c r="A48" s="141" t="s">
        <v>308</v>
      </c>
      <c r="B48" s="141" t="s">
        <v>451</v>
      </c>
      <c r="C48" s="141" t="s">
        <v>338</v>
      </c>
      <c r="D48" s="141" t="s">
        <v>339</v>
      </c>
      <c r="E48" s="141" t="s">
        <v>456</v>
      </c>
      <c r="F48" s="141" t="s">
        <v>361</v>
      </c>
      <c r="G48" s="140" t="s">
        <v>457</v>
      </c>
      <c r="H48" s="140" t="s">
        <v>343</v>
      </c>
      <c r="I48" s="141" t="s">
        <v>344</v>
      </c>
      <c r="J48" s="141" t="s">
        <v>458</v>
      </c>
    </row>
    <row r="49" ht="52.5" customHeight="1" outlineLevel="1" spans="1:10">
      <c r="A49" s="141" t="s">
        <v>308</v>
      </c>
      <c r="B49" s="141" t="s">
        <v>451</v>
      </c>
      <c r="C49" s="141" t="s">
        <v>338</v>
      </c>
      <c r="D49" s="141" t="s">
        <v>339</v>
      </c>
      <c r="E49" s="141" t="s">
        <v>459</v>
      </c>
      <c r="F49" s="141" t="s">
        <v>341</v>
      </c>
      <c r="G49" s="140" t="s">
        <v>86</v>
      </c>
      <c r="H49" s="140" t="s">
        <v>441</v>
      </c>
      <c r="I49" s="141" t="s">
        <v>344</v>
      </c>
      <c r="J49" s="141" t="s">
        <v>460</v>
      </c>
    </row>
    <row r="50" ht="52.5" customHeight="1" outlineLevel="1" spans="1:10">
      <c r="A50" s="141" t="s">
        <v>308</v>
      </c>
      <c r="B50" s="141" t="s">
        <v>451</v>
      </c>
      <c r="C50" s="141" t="s">
        <v>358</v>
      </c>
      <c r="D50" s="141" t="s">
        <v>359</v>
      </c>
      <c r="E50" s="141" t="s">
        <v>461</v>
      </c>
      <c r="F50" s="141" t="s">
        <v>361</v>
      </c>
      <c r="G50" s="140" t="s">
        <v>462</v>
      </c>
      <c r="H50" s="140"/>
      <c r="I50" s="141" t="s">
        <v>363</v>
      </c>
      <c r="J50" s="141" t="s">
        <v>463</v>
      </c>
    </row>
    <row r="51" ht="52.5" customHeight="1" outlineLevel="1" spans="1:10">
      <c r="A51" s="141" t="s">
        <v>308</v>
      </c>
      <c r="B51" s="141" t="s">
        <v>451</v>
      </c>
      <c r="C51" s="141" t="s">
        <v>365</v>
      </c>
      <c r="D51" s="141" t="s">
        <v>366</v>
      </c>
      <c r="E51" s="141" t="s">
        <v>464</v>
      </c>
      <c r="F51" s="141" t="s">
        <v>341</v>
      </c>
      <c r="G51" s="140" t="s">
        <v>395</v>
      </c>
      <c r="H51" s="140" t="s">
        <v>353</v>
      </c>
      <c r="I51" s="141" t="s">
        <v>344</v>
      </c>
      <c r="J51" s="141" t="s">
        <v>465</v>
      </c>
    </row>
    <row r="52" ht="52.5" customHeight="1" outlineLevel="1" spans="1:10">
      <c r="A52" s="141" t="s">
        <v>314</v>
      </c>
      <c r="B52" s="141" t="s">
        <v>466</v>
      </c>
      <c r="C52" s="141" t="s">
        <v>338</v>
      </c>
      <c r="D52" s="141" t="s">
        <v>339</v>
      </c>
      <c r="E52" s="141" t="s">
        <v>467</v>
      </c>
      <c r="F52" s="141" t="s">
        <v>341</v>
      </c>
      <c r="G52" s="140" t="s">
        <v>468</v>
      </c>
      <c r="H52" s="140" t="s">
        <v>441</v>
      </c>
      <c r="I52" s="141" t="s">
        <v>344</v>
      </c>
      <c r="J52" s="141" t="s">
        <v>469</v>
      </c>
    </row>
    <row r="53" ht="52.5" customHeight="1" outlineLevel="1" spans="1:10">
      <c r="A53" s="141" t="s">
        <v>314</v>
      </c>
      <c r="B53" s="141" t="s">
        <v>466</v>
      </c>
      <c r="C53" s="141" t="s">
        <v>338</v>
      </c>
      <c r="D53" s="141" t="s">
        <v>339</v>
      </c>
      <c r="E53" s="141" t="s">
        <v>470</v>
      </c>
      <c r="F53" s="141" t="s">
        <v>341</v>
      </c>
      <c r="G53" s="140" t="s">
        <v>471</v>
      </c>
      <c r="H53" s="140" t="s">
        <v>472</v>
      </c>
      <c r="I53" s="141" t="s">
        <v>344</v>
      </c>
      <c r="J53" s="141" t="s">
        <v>473</v>
      </c>
    </row>
    <row r="54" ht="52.5" customHeight="1" outlineLevel="1" spans="1:10">
      <c r="A54" s="141" t="s">
        <v>314</v>
      </c>
      <c r="B54" s="141" t="s">
        <v>466</v>
      </c>
      <c r="C54" s="141" t="s">
        <v>338</v>
      </c>
      <c r="D54" s="141" t="s">
        <v>350</v>
      </c>
      <c r="E54" s="141" t="s">
        <v>474</v>
      </c>
      <c r="F54" s="141" t="s">
        <v>341</v>
      </c>
      <c r="G54" s="140" t="s">
        <v>368</v>
      </c>
      <c r="H54" s="140" t="s">
        <v>353</v>
      </c>
      <c r="I54" s="141" t="s">
        <v>344</v>
      </c>
      <c r="J54" s="141" t="s">
        <v>475</v>
      </c>
    </row>
    <row r="55" ht="52.5" customHeight="1" outlineLevel="1" spans="1:10">
      <c r="A55" s="141" t="s">
        <v>314</v>
      </c>
      <c r="B55" s="141" t="s">
        <v>466</v>
      </c>
      <c r="C55" s="141" t="s">
        <v>338</v>
      </c>
      <c r="D55" s="141" t="s">
        <v>350</v>
      </c>
      <c r="E55" s="141" t="s">
        <v>476</v>
      </c>
      <c r="F55" s="141" t="s">
        <v>341</v>
      </c>
      <c r="G55" s="140" t="s">
        <v>368</v>
      </c>
      <c r="H55" s="140" t="s">
        <v>353</v>
      </c>
      <c r="I55" s="141" t="s">
        <v>344</v>
      </c>
      <c r="J55" s="141" t="s">
        <v>477</v>
      </c>
    </row>
    <row r="56" ht="52.5" customHeight="1" outlineLevel="1" spans="1:10">
      <c r="A56" s="141" t="s">
        <v>314</v>
      </c>
      <c r="B56" s="141" t="s">
        <v>466</v>
      </c>
      <c r="C56" s="141" t="s">
        <v>358</v>
      </c>
      <c r="D56" s="141" t="s">
        <v>391</v>
      </c>
      <c r="E56" s="141" t="s">
        <v>478</v>
      </c>
      <c r="F56" s="141" t="s">
        <v>361</v>
      </c>
      <c r="G56" s="140" t="s">
        <v>479</v>
      </c>
      <c r="H56" s="140" t="s">
        <v>378</v>
      </c>
      <c r="I56" s="141" t="s">
        <v>363</v>
      </c>
      <c r="J56" s="141" t="s">
        <v>478</v>
      </c>
    </row>
    <row r="57" ht="52.5" customHeight="1" outlineLevel="1" spans="1:10">
      <c r="A57" s="141" t="s">
        <v>314</v>
      </c>
      <c r="B57" s="141" t="s">
        <v>466</v>
      </c>
      <c r="C57" s="141" t="s">
        <v>365</v>
      </c>
      <c r="D57" s="141" t="s">
        <v>366</v>
      </c>
      <c r="E57" s="141" t="s">
        <v>480</v>
      </c>
      <c r="F57" s="141" t="s">
        <v>341</v>
      </c>
      <c r="G57" s="140" t="s">
        <v>395</v>
      </c>
      <c r="H57" s="140" t="s">
        <v>353</v>
      </c>
      <c r="I57" s="141" t="s">
        <v>344</v>
      </c>
      <c r="J57" s="141" t="s">
        <v>481</v>
      </c>
    </row>
    <row r="58" ht="52.5" customHeight="1" outlineLevel="1" spans="1:10">
      <c r="A58" s="141" t="s">
        <v>310</v>
      </c>
      <c r="B58" s="141" t="s">
        <v>482</v>
      </c>
      <c r="C58" s="141" t="s">
        <v>338</v>
      </c>
      <c r="D58" s="141" t="s">
        <v>339</v>
      </c>
      <c r="E58" s="141" t="s">
        <v>340</v>
      </c>
      <c r="F58" s="141" t="s">
        <v>341</v>
      </c>
      <c r="G58" s="140" t="s">
        <v>342</v>
      </c>
      <c r="H58" s="140" t="s">
        <v>343</v>
      </c>
      <c r="I58" s="141" t="s">
        <v>344</v>
      </c>
      <c r="J58" s="141" t="s">
        <v>345</v>
      </c>
    </row>
    <row r="59" ht="52.5" customHeight="1" outlineLevel="1" spans="1:10">
      <c r="A59" s="141" t="s">
        <v>310</v>
      </c>
      <c r="B59" s="141" t="s">
        <v>482</v>
      </c>
      <c r="C59" s="141" t="s">
        <v>338</v>
      </c>
      <c r="D59" s="141" t="s">
        <v>339</v>
      </c>
      <c r="E59" s="141" t="s">
        <v>346</v>
      </c>
      <c r="F59" s="141" t="s">
        <v>341</v>
      </c>
      <c r="G59" s="140" t="s">
        <v>483</v>
      </c>
      <c r="H59" s="140" t="s">
        <v>348</v>
      </c>
      <c r="I59" s="141" t="s">
        <v>344</v>
      </c>
      <c r="J59" s="141" t="s">
        <v>349</v>
      </c>
    </row>
    <row r="60" ht="52.5" customHeight="1" outlineLevel="1" spans="1:10">
      <c r="A60" s="141" t="s">
        <v>310</v>
      </c>
      <c r="B60" s="141" t="s">
        <v>482</v>
      </c>
      <c r="C60" s="141" t="s">
        <v>338</v>
      </c>
      <c r="D60" s="141" t="s">
        <v>339</v>
      </c>
      <c r="E60" s="141" t="s">
        <v>484</v>
      </c>
      <c r="F60" s="141" t="s">
        <v>341</v>
      </c>
      <c r="G60" s="140" t="s">
        <v>468</v>
      </c>
      <c r="H60" s="140" t="s">
        <v>441</v>
      </c>
      <c r="I60" s="141" t="s">
        <v>344</v>
      </c>
      <c r="J60" s="141" t="s">
        <v>485</v>
      </c>
    </row>
    <row r="61" ht="52.5" customHeight="1" outlineLevel="1" spans="1:10">
      <c r="A61" s="141" t="s">
        <v>310</v>
      </c>
      <c r="B61" s="141" t="s">
        <v>482</v>
      </c>
      <c r="C61" s="141" t="s">
        <v>338</v>
      </c>
      <c r="D61" s="141" t="s">
        <v>350</v>
      </c>
      <c r="E61" s="141" t="s">
        <v>486</v>
      </c>
      <c r="F61" s="141" t="s">
        <v>341</v>
      </c>
      <c r="G61" s="140" t="s">
        <v>352</v>
      </c>
      <c r="H61" s="140" t="s">
        <v>353</v>
      </c>
      <c r="I61" s="141" t="s">
        <v>344</v>
      </c>
      <c r="J61" s="141" t="s">
        <v>487</v>
      </c>
    </row>
    <row r="62" ht="52.5" customHeight="1" outlineLevel="1" spans="1:10">
      <c r="A62" s="141" t="s">
        <v>310</v>
      </c>
      <c r="B62" s="141" t="s">
        <v>482</v>
      </c>
      <c r="C62" s="141" t="s">
        <v>338</v>
      </c>
      <c r="D62" s="141" t="s">
        <v>350</v>
      </c>
      <c r="E62" s="141" t="s">
        <v>488</v>
      </c>
      <c r="F62" s="141" t="s">
        <v>341</v>
      </c>
      <c r="G62" s="140" t="s">
        <v>352</v>
      </c>
      <c r="H62" s="140" t="s">
        <v>353</v>
      </c>
      <c r="I62" s="141" t="s">
        <v>344</v>
      </c>
      <c r="J62" s="141" t="s">
        <v>489</v>
      </c>
    </row>
    <row r="63" ht="52.5" customHeight="1" outlineLevel="1" spans="1:10">
      <c r="A63" s="141" t="s">
        <v>310</v>
      </c>
      <c r="B63" s="141" t="s">
        <v>482</v>
      </c>
      <c r="C63" s="141" t="s">
        <v>338</v>
      </c>
      <c r="D63" s="141" t="s">
        <v>355</v>
      </c>
      <c r="E63" s="141" t="s">
        <v>351</v>
      </c>
      <c r="F63" s="141" t="s">
        <v>341</v>
      </c>
      <c r="G63" s="140" t="s">
        <v>352</v>
      </c>
      <c r="H63" s="140" t="s">
        <v>353</v>
      </c>
      <c r="I63" s="141" t="s">
        <v>344</v>
      </c>
      <c r="J63" s="141" t="s">
        <v>490</v>
      </c>
    </row>
    <row r="64" ht="52.5" customHeight="1" outlineLevel="1" spans="1:10">
      <c r="A64" s="141" t="s">
        <v>310</v>
      </c>
      <c r="B64" s="141" t="s">
        <v>482</v>
      </c>
      <c r="C64" s="141" t="s">
        <v>358</v>
      </c>
      <c r="D64" s="141" t="s">
        <v>359</v>
      </c>
      <c r="E64" s="141" t="s">
        <v>356</v>
      </c>
      <c r="F64" s="141" t="s">
        <v>341</v>
      </c>
      <c r="G64" s="140" t="s">
        <v>352</v>
      </c>
      <c r="H64" s="140" t="s">
        <v>353</v>
      </c>
      <c r="I64" s="141" t="s">
        <v>344</v>
      </c>
      <c r="J64" s="141" t="s">
        <v>357</v>
      </c>
    </row>
    <row r="65" ht="52.5" customHeight="1" outlineLevel="1" spans="1:10">
      <c r="A65" s="141" t="s">
        <v>310</v>
      </c>
      <c r="B65" s="141" t="s">
        <v>482</v>
      </c>
      <c r="C65" s="141" t="s">
        <v>358</v>
      </c>
      <c r="D65" s="141" t="s">
        <v>391</v>
      </c>
      <c r="E65" s="141" t="s">
        <v>491</v>
      </c>
      <c r="F65" s="141" t="s">
        <v>341</v>
      </c>
      <c r="G65" s="140" t="s">
        <v>352</v>
      </c>
      <c r="H65" s="140" t="s">
        <v>353</v>
      </c>
      <c r="I65" s="141" t="s">
        <v>344</v>
      </c>
      <c r="J65" s="141" t="s">
        <v>492</v>
      </c>
    </row>
    <row r="66" ht="52.5" customHeight="1" outlineLevel="1" spans="1:10">
      <c r="A66" s="141" t="s">
        <v>310</v>
      </c>
      <c r="B66" s="141" t="s">
        <v>482</v>
      </c>
      <c r="C66" s="141" t="s">
        <v>365</v>
      </c>
      <c r="D66" s="141" t="s">
        <v>366</v>
      </c>
      <c r="E66" s="141" t="s">
        <v>366</v>
      </c>
      <c r="F66" s="141" t="s">
        <v>341</v>
      </c>
      <c r="G66" s="140" t="s">
        <v>395</v>
      </c>
      <c r="H66" s="140" t="s">
        <v>353</v>
      </c>
      <c r="I66" s="141" t="s">
        <v>344</v>
      </c>
      <c r="J66" s="141" t="s">
        <v>493</v>
      </c>
    </row>
    <row r="67" ht="52.5" customHeight="1" outlineLevel="1" spans="1:10">
      <c r="A67" s="141" t="s">
        <v>312</v>
      </c>
      <c r="B67" s="141" t="s">
        <v>494</v>
      </c>
      <c r="C67" s="141" t="s">
        <v>338</v>
      </c>
      <c r="D67" s="141" t="s">
        <v>339</v>
      </c>
      <c r="E67" s="141" t="s">
        <v>495</v>
      </c>
      <c r="F67" s="141" t="s">
        <v>361</v>
      </c>
      <c r="G67" s="140" t="s">
        <v>496</v>
      </c>
      <c r="H67" s="140" t="s">
        <v>386</v>
      </c>
      <c r="I67" s="141" t="s">
        <v>344</v>
      </c>
      <c r="J67" s="141" t="s">
        <v>495</v>
      </c>
    </row>
    <row r="68" ht="52.5" customHeight="1" outlineLevel="1" spans="1:10">
      <c r="A68" s="141" t="s">
        <v>312</v>
      </c>
      <c r="B68" s="141" t="s">
        <v>497</v>
      </c>
      <c r="C68" s="141" t="s">
        <v>338</v>
      </c>
      <c r="D68" s="141" t="s">
        <v>339</v>
      </c>
      <c r="E68" s="141" t="s">
        <v>498</v>
      </c>
      <c r="F68" s="141" t="s">
        <v>341</v>
      </c>
      <c r="G68" s="140" t="s">
        <v>88</v>
      </c>
      <c r="H68" s="140" t="s">
        <v>441</v>
      </c>
      <c r="I68" s="141" t="s">
        <v>344</v>
      </c>
      <c r="J68" s="141" t="s">
        <v>498</v>
      </c>
    </row>
    <row r="69" ht="52.5" customHeight="1" outlineLevel="1" spans="1:10">
      <c r="A69" s="141" t="s">
        <v>312</v>
      </c>
      <c r="B69" s="141" t="s">
        <v>497</v>
      </c>
      <c r="C69" s="141" t="s">
        <v>358</v>
      </c>
      <c r="D69" s="141" t="s">
        <v>359</v>
      </c>
      <c r="E69" s="141" t="s">
        <v>499</v>
      </c>
      <c r="F69" s="141" t="s">
        <v>361</v>
      </c>
      <c r="G69" s="140" t="s">
        <v>409</v>
      </c>
      <c r="H69" s="140" t="s">
        <v>378</v>
      </c>
      <c r="I69" s="141" t="s">
        <v>363</v>
      </c>
      <c r="J69" s="141" t="s">
        <v>499</v>
      </c>
    </row>
    <row r="70" ht="52.5" customHeight="1" outlineLevel="1" spans="1:10">
      <c r="A70" s="141" t="s">
        <v>312</v>
      </c>
      <c r="B70" s="141" t="s">
        <v>497</v>
      </c>
      <c r="C70" s="141" t="s">
        <v>365</v>
      </c>
      <c r="D70" s="141" t="s">
        <v>366</v>
      </c>
      <c r="E70" s="141" t="s">
        <v>500</v>
      </c>
      <c r="F70" s="141" t="s">
        <v>341</v>
      </c>
      <c r="G70" s="140" t="s">
        <v>395</v>
      </c>
      <c r="H70" s="140" t="s">
        <v>353</v>
      </c>
      <c r="I70" s="141" t="s">
        <v>344</v>
      </c>
      <c r="J70" s="141" t="s">
        <v>500</v>
      </c>
    </row>
  </sheetData>
  <mergeCells count="22">
    <mergeCell ref="A2:J2"/>
    <mergeCell ref="A3:E3"/>
    <mergeCell ref="A7:A12"/>
    <mergeCell ref="A13:A20"/>
    <mergeCell ref="A21:A28"/>
    <mergeCell ref="A29:A33"/>
    <mergeCell ref="A34:A38"/>
    <mergeCell ref="A39:A45"/>
    <mergeCell ref="A46:A51"/>
    <mergeCell ref="A52:A57"/>
    <mergeCell ref="A58:A66"/>
    <mergeCell ref="A67:A70"/>
    <mergeCell ref="B7:B12"/>
    <mergeCell ref="B13:B20"/>
    <mergeCell ref="B21:B28"/>
    <mergeCell ref="B29:B33"/>
    <mergeCell ref="B34:B38"/>
    <mergeCell ref="B39:B45"/>
    <mergeCell ref="B46:B51"/>
    <mergeCell ref="B52:B57"/>
    <mergeCell ref="B58:B66"/>
    <mergeCell ref="B67:B70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李小兵</cp:lastModifiedBy>
  <dcterms:created xsi:type="dcterms:W3CDTF">2025-04-01T06:46:00Z</dcterms:created>
  <dcterms:modified xsi:type="dcterms:W3CDTF">2026-01-06T02:57:48Z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CE5E97903FAF4CF1BF2CB1F0A72AC508_13</vt:lpwstr>
  </property>
</Properties>
</file>