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<sst xmlns="http://schemas.openxmlformats.org/spreadsheetml/2006/main" count="2600" uniqueCount="614">
  <si>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</si>
  <si>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</si>
  <si>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</si>
  <si>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</si>
  <si>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</si>
  <si>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</si>
  <si>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</si>
  <si>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</si>
  <si>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</si>
  <si>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</si>
  <si>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</si>
  <si>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</si>
  <si>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</si>
  <si>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</si>
  <si>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</si>
  <si>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</si>
  <si>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</si>
  <si>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</si>
  <si>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</si>
  <si>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</si>
  <si>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</si>
  <si>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</si>
  <si>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</si>
  <si>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</si>
  <si>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</si>
  <si>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</si>
  <si>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</si>
  <si>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</si>
  <si>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</si>
  <si>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</si>
  <si>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</si>
  <si>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</si>
  <si>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</si>
  <si>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</si>
  <si>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</si>
  <si>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</si>
  <si>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</si>
  <si>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</si>
  <si>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</si>
  <si>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</si>
  <si>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</si>
  <si>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</si>
  <si>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</si>
  <si>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</si>
  <si>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</si>
  <si>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583001</t>
  </si>
  <si>
    <t>盈江县那邦镇人民政府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</si>
  <si>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</si>
  <si>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</si>
  <si>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</si>
  <si>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</si>
  <si>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</si>
  <si>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</si>
  <si>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</si>
  <si>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</si>
  <si>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</si>
  <si>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</si>
  <si>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</si>
  <si>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</si>
  <si>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</si>
  <si>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</si>
  <si>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</si>
  <si>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</si>
  <si>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</si>
  <si>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</si>
  <si>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</si>
  <si>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</si>
  <si>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</si>
  <si>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</si>
  <si>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</si>
  <si>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</si>
  <si>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</si>
  <si>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</si>
  <si>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</si>
  <si>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</si>
  <si>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</si>
  <si>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</si>
  <si>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</si>
  <si>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</si>
  <si>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</si>
  <si>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</si>
  <si>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</si>
  <si>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</si>
  <si>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</si>
  <si>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</si>
  <si>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</si>
  <si>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</si>
  <si>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2010302</t>
  </si>
  <si>
    <t>一般行政管理事务</t>
  </si>
  <si>
    <t>20111</t>
  </si>
  <si>
    <t>纪检监察事务</t>
  </si>
  <si>
    <t>2011101</t>
  </si>
  <si>
    <t>20131</t>
  </si>
  <si>
    <t>党委办公厅（室）及相关机构事务</t>
  </si>
  <si>
    <t>2013101</t>
  </si>
  <si>
    <t>2013102</t>
  </si>
  <si>
    <t>20136</t>
  </si>
  <si>
    <t>其他共产党事务支出</t>
  </si>
  <si>
    <t>2013601</t>
  </si>
  <si>
    <t>20139</t>
  </si>
  <si>
    <t>社会工作事务</t>
  </si>
  <si>
    <t>2013904</t>
  </si>
  <si>
    <t>专项业务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</si>
  <si>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</si>
  <si>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</si>
  <si>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</si>
  <si>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</si>
  <si>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</si>
  <si>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</si>
  <si>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</si>
  <si>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</si>
  <si>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</si>
  <si>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</si>
  <si>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</si>
  <si>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</si>
  <si>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</si>
  <si>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</si>
  <si>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</si>
  <si>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</si>
  <si>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</si>
  <si>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</si>
  <si>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</si>
  <si>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</si>
  <si>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</si>
  <si>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</si>
  <si>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</si>
  <si>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</si>
  <si>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</si>
  <si>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</si>
  <si>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</si>
  <si>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</si>
  <si>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</si>
  <si>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</si>
  <si>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</si>
  <si>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</si>
  <si>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</si>
  <si>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</si>
  <si>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</si>
  <si>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</si>
  <si>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</si>
  <si>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</si>
  <si>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</si>
  <si>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</si>
  <si>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</si>
  <si>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</si>
  <si>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</si>
  <si>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</si>
  <si>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</si>
  <si>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</si>
  <si>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</si>
  <si>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</si>
  <si>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</si>
  <si>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</si>
  <si>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</si>
  <si>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</si>
  <si>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</si>
  <si>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</si>
  <si>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</si>
  <si>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</si>
  <si>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</si>
  <si>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</si>
  <si>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</si>
  <si>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</si>
  <si>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</si>
  <si>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</si>
  <si>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</si>
  <si>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</si>
  <si>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</si>
  <si>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</si>
  <si>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</si>
  <si>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</si>
  <si>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</si>
  <si>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</si>
  <si>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</si>
  <si>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</si>
  <si>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</si>
  <si>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</si>
  <si>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</si>
  <si>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</si>
  <si>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</si>
  <si>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</si>
  <si>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</si>
  <si>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</si>
  <si>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</si>
  <si>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</si>
  <si>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</si>
  <si>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</si>
  <si>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</si>
  <si>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</si>
  <si>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</si>
  <si>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</si>
  <si>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</si>
  <si>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</si>
  <si>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</si>
  <si>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</si>
  <si>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</si>
  <si>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</si>
  <si>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</si>
  <si>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</si>
  <si>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</si>
  <si>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</si>
  <si>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</si>
  <si>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</si>
  <si>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</si>
  <si>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</si>
  <si>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</si>
  <si>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</si>
  <si>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</si>
  <si>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</si>
  <si>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</si>
  <si>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</si>
  <si>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</si>
  <si>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</si>
  <si>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</si>
  <si>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</si>
  <si>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</si>
  <si>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</si>
  <si>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</si>
  <si>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</si>
  <si>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</si>
  <si>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</si>
  <si>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</si>
  <si>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</si>
  <si>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</si>
  <si>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</si>
  <si>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533123210000000003252</t>
  </si>
  <si>
    <t>行政人员支出工资</t>
  </si>
  <si>
    <t>30101</t>
  </si>
  <si>
    <t>基本工资</t>
  </si>
  <si>
    <t>533123210000000003253</t>
  </si>
  <si>
    <t>事业人员支出工资</t>
  </si>
  <si>
    <t>30102</t>
  </si>
  <si>
    <t>津贴补贴</t>
  </si>
  <si>
    <t>30103</t>
  </si>
  <si>
    <t>奖金</t>
  </si>
  <si>
    <t>533123231100001394107</t>
  </si>
  <si>
    <t>行政绩效奖励</t>
  </si>
  <si>
    <t>30107</t>
  </si>
  <si>
    <t>绩效工资</t>
  </si>
  <si>
    <t>533123231100001394115</t>
  </si>
  <si>
    <t>事业绩效奖励</t>
  </si>
  <si>
    <t>533123231100001394129</t>
  </si>
  <si>
    <t>事业人员奖励性绩效改革性补贴</t>
  </si>
  <si>
    <t>533123210000000003254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</si>
  <si>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</si>
  <si>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</si>
  <si>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</si>
  <si>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</si>
  <si>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</si>
  <si>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</si>
  <si>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</si>
  <si>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</si>
  <si>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</si>
  <si>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533123210000000003255</t>
  </si>
  <si>
    <t>30113</t>
  </si>
  <si>
    <t>533123210000000003278</t>
  </si>
  <si>
    <t>一般公用经费</t>
  </si>
  <si>
    <t>30211</t>
  </si>
  <si>
    <t>差旅费</t>
  </si>
  <si>
    <t>30201</t>
  </si>
  <si>
    <t>办公费</t>
  </si>
  <si>
    <t>533123231100001156097</t>
  </si>
  <si>
    <t>公用经费安排的公车购置及运维费</t>
  </si>
  <si>
    <t>30231</t>
  </si>
  <si>
    <t>公务用车运行维护费</t>
  </si>
  <si>
    <t>30205</t>
  </si>
  <si>
    <t>水费</t>
  </si>
  <si>
    <t>533123261100005028778</t>
  </si>
  <si>
    <t>公用经费安排的其他工资福利支出</t>
  </si>
  <si>
    <t>30114</t>
  </si>
  <si>
    <t>医疗费</t>
  </si>
  <si>
    <t>533123221100000358329</t>
  </si>
  <si>
    <t>公用经费安排的公务接待费</t>
  </si>
  <si>
    <t>30217</t>
  </si>
  <si>
    <t>533123231100001156096</t>
  </si>
  <si>
    <t>公用经费安排的生活补助</t>
  </si>
  <si>
    <t>30305</t>
  </si>
  <si>
    <t>生活补助</t>
  </si>
  <si>
    <t>30206</t>
  </si>
  <si>
    <t>电费</t>
  </si>
  <si>
    <t>30239</t>
  </si>
  <si>
    <t>其他交通费用</t>
  </si>
  <si>
    <t>533123210000000003277</t>
  </si>
  <si>
    <t>退休公用经费</t>
  </si>
  <si>
    <t>533123221100000358330</t>
  </si>
  <si>
    <t>工会经费</t>
  </si>
  <si>
    <t>30228</t>
  </si>
  <si>
    <t>533123210000000003275</t>
  </si>
  <si>
    <t>公务交通补贴</t>
  </si>
  <si>
    <t>533123231100001156121</t>
  </si>
  <si>
    <t>专职联防员</t>
  </si>
  <si>
    <t>533123261100005020822</t>
  </si>
  <si>
    <t>轮值联防员</t>
  </si>
  <si>
    <t>533123210000000003270</t>
  </si>
  <si>
    <t>计划生育信息员</t>
  </si>
  <si>
    <t>533123210000000003268</t>
  </si>
  <si>
    <t>村民小组纪检监督代办员</t>
  </si>
  <si>
    <t>533123210000000003272</t>
  </si>
  <si>
    <t>落选聘用村干部</t>
  </si>
  <si>
    <t>533123210000000003259</t>
  </si>
  <si>
    <t>村（居）民小组副组长</t>
  </si>
  <si>
    <t>533123211100000409852</t>
  </si>
  <si>
    <t>单位资金安排边防巡逻执勤经费</t>
  </si>
  <si>
    <t>533123211100000409964</t>
  </si>
  <si>
    <t>单位资金安排烟草打私经费</t>
  </si>
  <si>
    <t>533123251100003755300</t>
  </si>
  <si>
    <t>单位资金安排那邦镇工作经费</t>
  </si>
  <si>
    <t>533123251100003755352</t>
  </si>
  <si>
    <t>单位资金安排那邦镇武装部工作经费</t>
  </si>
  <si>
    <t>31002</t>
  </si>
  <si>
    <t>办公设备购置</t>
  </si>
  <si>
    <t>533123261100005018637</t>
  </si>
  <si>
    <t>单位资金安排那邦镇红会捐赠工作项目经费</t>
  </si>
  <si>
    <t>533123261100005072714</t>
  </si>
  <si>
    <t>专职联防员伙食补助经费</t>
  </si>
  <si>
    <t>533123261100005029670</t>
  </si>
  <si>
    <t>村委会干部补助经费</t>
  </si>
  <si>
    <t>533123261100005030305</t>
  </si>
  <si>
    <t>村小组干部补助经费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</si>
  <si>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</si>
  <si>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</si>
  <si>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</si>
  <si>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</si>
  <si>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</si>
  <si>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</si>
  <si>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</si>
  <si>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边境联防所办公经费</t>
  </si>
  <si>
    <t>专项业务类</t>
  </si>
  <si>
    <t>533123221100000993026</t>
  </si>
  <si>
    <t>30213</t>
  </si>
  <si>
    <t>维修（护）费</t>
  </si>
  <si>
    <t>村(居)民小组运转经费</t>
  </si>
  <si>
    <t>民生类</t>
  </si>
  <si>
    <t>533123261100005030352</t>
  </si>
  <si>
    <t>村级组织运转经费</t>
  </si>
  <si>
    <t>533123261100005030322</t>
  </si>
  <si>
    <t>工会、妇联工作经费</t>
  </si>
  <si>
    <t>事业发展类</t>
  </si>
  <si>
    <t>533123210000000002074</t>
  </si>
  <si>
    <t>基层武装部工作和业务经费</t>
  </si>
  <si>
    <t>533123261100005010118</t>
  </si>
  <si>
    <t>机关事业单位党组织工作经费</t>
  </si>
  <si>
    <t>533123221100000361730</t>
  </si>
  <si>
    <t>两次人代会会议经费</t>
  </si>
  <si>
    <t>533123210000000003179</t>
  </si>
  <si>
    <t>30215</t>
  </si>
  <si>
    <t>会议费</t>
  </si>
  <si>
    <t>那邦镇关工委工作经费</t>
  </si>
  <si>
    <t>533123241100002346423</t>
  </si>
  <si>
    <t>农村公路养护县级拼配资金</t>
  </si>
  <si>
    <t>533123261100005003763</t>
  </si>
  <si>
    <t>青年人才党支部工作经费</t>
  </si>
  <si>
    <t>533123210000000003183</t>
  </si>
  <si>
    <t>人大代表工作经费</t>
  </si>
  <si>
    <t>533123210000000003181</t>
  </si>
  <si>
    <t>30216</t>
  </si>
  <si>
    <t>培训费</t>
  </si>
  <si>
    <t>山区乡镇生活垃圾收运转工作经费</t>
  </si>
  <si>
    <t>533123261100005017055</t>
  </si>
  <si>
    <t>30227</t>
  </si>
  <si>
    <t>委托业务费</t>
  </si>
  <si>
    <t>团委工作经费</t>
  </si>
  <si>
    <t>533123210000000002089</t>
  </si>
  <si>
    <t>县乡村三级综治中心规范化建设经费</t>
  </si>
  <si>
    <t>533123241100002474888</t>
  </si>
  <si>
    <t>乡镇党校专项经费</t>
  </si>
  <si>
    <t>533123221100000361720</t>
  </si>
  <si>
    <t>乡镇党组织建设经费</t>
  </si>
  <si>
    <t>533123210000000002093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</si>
  <si>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</si>
  <si>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</si>
  <si>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</si>
  <si>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</si>
  <si>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</si>
  <si>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</si>
  <si>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</si>
  <si>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</si>
  <si>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</si>
  <si>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</si>
  <si>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</si>
  <si>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开展人代会工作，听取代表对政府工作意见和建议，听取人民的愿望和诉求，同时对政府工作进行监督协作。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</si>
  <si>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</si>
  <si>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</si>
  <si>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</si>
  <si>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</si>
  <si>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</si>
  <si>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</si>
  <si>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</si>
  <si>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</si>
  <si>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37</t>
  </si>
  <si>
    <t>人次</t>
  </si>
  <si>
    <t>反映预算部门（单位）组织开展各类培训的人次。</t>
  </si>
  <si>
    <t>质量指标</t>
  </si>
  <si>
    <t>培训出勤率</t>
  </si>
  <si>
    <t>95</t>
  </si>
  <si>
    <t>%</t>
  </si>
  <si>
    <t>反映预算部门（单位）组织开展各类培训中参训人员的出勤情况。
培训出勤率=（实际出勤学员数量/参加培训学员数量）*100%。</t>
  </si>
  <si>
    <t>效益指标</t>
  </si>
  <si>
    <t>经济效益</t>
  </si>
  <si>
    <t>视频、电话会议占比</t>
  </si>
  <si>
    <t>50</t>
  </si>
  <si>
    <t>反映通过视频、电话等现代信息技术手段，组织开展会议的次数。预算年度计划采用视频、电话方式召开会议的次数。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</si>
  <si>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</si>
  <si>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</si>
  <si>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</si>
  <si>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</si>
  <si>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深化政治引领，推进组织强边；有效保障各村党支部正常运行。</t>
  </si>
  <si>
    <t>支部数量</t>
  </si>
  <si>
    <t>=</t>
  </si>
  <si>
    <t>个</t>
  </si>
  <si>
    <t>支部经费保障标准</t>
  </si>
  <si>
    <t>3000</t>
  </si>
  <si>
    <t>元</t>
  </si>
  <si>
    <t>社会效益</t>
  </si>
  <si>
    <t>支部运转</t>
  </si>
  <si>
    <t>党员满意度</t>
  </si>
  <si>
    <t>90</t>
  </si>
  <si>
    <t>坚持试点先行、以点带面，针对青年人才基层党建工作特点，结合青年人才自身实际，积极培育、大力创建示范党支部。</t>
  </si>
  <si>
    <t>组织青年人才党支部培训期数</t>
  </si>
  <si>
    <t>青年人才党支部培训参加人次</t>
  </si>
  <si>
    <t>青年人才党支部培训出勤率</t>
  </si>
  <si>
    <t>青年人才党支部参训人员满意度</t>
  </si>
  <si>
    <t>加强县乡村三级综治中心建设，加强综治维稳，落实综合治理工作。</t>
  </si>
  <si>
    <t>综治中心工作经费标准（镇级）</t>
  </si>
  <si>
    <t>万元</t>
  </si>
  <si>
    <t>综治中心工作经费标准（村级）</t>
  </si>
  <si>
    <t>综治中心建设个数（镇级)</t>
  </si>
  <si>
    <t>综治中心建设个数（村级)</t>
  </si>
  <si>
    <t>社会治理成效</t>
  </si>
  <si>
    <t>成效显著</t>
  </si>
  <si>
    <t>定性指标</t>
  </si>
  <si>
    <t>群众满意度</t>
  </si>
  <si>
    <t>完成过渡阶段垃圾的转运和焚烧，那邦镇垃圾热解站投运后完成那邦镇的生活垃圾焚烧处理，节约成本，有效提升人居环境</t>
  </si>
  <si>
    <t>垃圾焚烧量</t>
  </si>
  <si>
    <t>912.5</t>
  </si>
  <si>
    <t>吨</t>
  </si>
  <si>
    <t>垃圾焚烧完成率</t>
  </si>
  <si>
    <t>100</t>
  </si>
  <si>
    <t>垃圾焚烧率=垃圾焚烧量/垃圾转运量</t>
  </si>
  <si>
    <t>改善人居环境</t>
  </si>
  <si>
    <t>效果显著</t>
  </si>
  <si>
    <t>成本指标</t>
  </si>
  <si>
    <t>经济成本指标</t>
  </si>
  <si>
    <t>垃圾转运焚烧成本</t>
  </si>
  <si>
    <t>&lt;=</t>
  </si>
  <si>
    <t>33</t>
  </si>
  <si>
    <t>保障三个村组织正常运转，提高农村公共服务水平和村民满意度。</t>
  </si>
  <si>
    <t>保障村组织个数</t>
  </si>
  <si>
    <t>运转经费保障</t>
  </si>
  <si>
    <t>提高农村公共服务水平</t>
  </si>
  <si>
    <t>显著提高</t>
  </si>
  <si>
    <t>村民满意度</t>
  </si>
  <si>
    <t>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</si>
  <si>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工会妇联工作经费</t>
  </si>
  <si>
    <t>积极开展工会妇联工作，使工青妇组织服务党的事业和做群众工作的能力不断增强。</t>
  </si>
  <si>
    <t>时效指标</t>
  </si>
  <si>
    <t>工会妇联工作经费完成及时率</t>
  </si>
  <si>
    <t>按时积极开展工会妇联工作，使工青妇组织服务党的事业和做群众工作的能力不断增强。</t>
  </si>
  <si>
    <t>受益群众那邦镇职工、青年妇女</t>
  </si>
  <si>
    <t>受益群众满意度</t>
  </si>
  <si>
    <t>管理好那邦镇13.857公里乡道、村道，实现那邦镇乡道、村道常态化养护护理，提升人居生活质量</t>
  </si>
  <si>
    <t>保障乡道村道里程</t>
  </si>
  <si>
    <t>13.857</t>
  </si>
  <si>
    <t>公里</t>
  </si>
  <si>
    <t>养护及时率</t>
  </si>
  <si>
    <t>居民生活质量</t>
  </si>
  <si>
    <t>显著提升</t>
  </si>
  <si>
    <t>可持续影响</t>
  </si>
  <si>
    <t>项目持续发挥作用期限</t>
  </si>
  <si>
    <t>年</t>
  </si>
  <si>
    <t xml:space="preserve">项目持续发挥作用期限
</t>
  </si>
  <si>
    <t>23966</t>
  </si>
  <si>
    <t>加强边境维稳工作，落实经费保障，部门全年正常运行。</t>
  </si>
  <si>
    <t>工作经费预算保障</t>
  </si>
  <si>
    <t xml:space="preserve">工作经费预算保障
</t>
  </si>
  <si>
    <t>提升那邦镇边境维稳工作</t>
  </si>
  <si>
    <t xml:space="preserve">提升那邦镇边境维稳工作
</t>
  </si>
  <si>
    <t>持续提升那邦镇服务和建设能力</t>
  </si>
  <si>
    <t>有效提升</t>
  </si>
  <si>
    <t xml:space="preserve">持续提升那邦镇服务和建设能力
</t>
  </si>
  <si>
    <t>开展好2026年全镇党员教育培训，落实党员教育工作，提高党员综合素质。</t>
  </si>
  <si>
    <t>完成2026年全镇党员教育培训</t>
  </si>
  <si>
    <t>完成2026年全镇党员教育培训至少2次</t>
  </si>
  <si>
    <t>落实全镇党员教育培训</t>
  </si>
  <si>
    <t>落实全镇党员教育培训，参会人员在90%以上</t>
  </si>
  <si>
    <t>党员素质得到提高</t>
  </si>
  <si>
    <t>大幅度提高</t>
  </si>
  <si>
    <t>全面提高党员基本素质，提高为民办事能力</t>
  </si>
  <si>
    <t>党员干部和群众对教育培训满意度</t>
  </si>
  <si>
    <t>广大群众和党员干部对教育培训满意度</t>
  </si>
  <si>
    <t>健全责任机制，建立保障机制，强化党对各项工作的坚强领导，强化党对各类组织的核心领导，按照法律法规和各自章程开展工作，加强对境内非政府组织活动的管理。</t>
  </si>
  <si>
    <t>党建工作开展次数</t>
  </si>
  <si>
    <t>1.加强基层党务干部队伍建设，优化党组织设置。2.严把发展党员质量关。3、强化党员教育管理。4.规范党务业务工作。5.加大督促检查力度。6.强化村级组织活动场所的整体服务功能。7.做好基层干部食宿保障。8.严格落实值班制度。</t>
  </si>
  <si>
    <t>党建工作开展成效</t>
  </si>
  <si>
    <t>对党建工作满意度</t>
  </si>
  <si>
    <t>顺利开展两次人代会，听取代表对政府工作意见和建议，听取人民的愿望和诉求，同时对政府工作进行监督协作。</t>
  </si>
  <si>
    <t>会议次数</t>
  </si>
  <si>
    <t>反映预算部门（单位）组织开展各类会议的总次数。</t>
  </si>
  <si>
    <t>会议人次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</si>
  <si>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</si>
  <si>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</si>
  <si>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</si>
  <si>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</si>
  <si>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参会人员满意度</t>
  </si>
  <si>
    <t>反映参会人员对会议开展的满意度。参会人员满意度=（参会满意人数/问卷调查人数）*100%</t>
  </si>
  <si>
    <t>落实边境管控疫情防控工作，加强边境巡逻值守，保障边境执勤工作有效顺利开展，保障边民人身安全</t>
  </si>
  <si>
    <t>保障边境联防所数量</t>
  </si>
  <si>
    <t>反映保障边境联防所数量</t>
  </si>
  <si>
    <t>提高边民安全感</t>
  </si>
  <si>
    <t>落实执勤效果</t>
  </si>
  <si>
    <t>&lt;</t>
  </si>
  <si>
    <t>起</t>
  </si>
  <si>
    <t>反映偷引带、疫情发生情况</t>
  </si>
  <si>
    <t>反映群众满意度</t>
  </si>
  <si>
    <t>那邦镇2026年机关党支部正常开展党员活动</t>
  </si>
  <si>
    <t>那邦镇机关党支部人数</t>
  </si>
  <si>
    <t>34</t>
  </si>
  <si>
    <t>人</t>
  </si>
  <si>
    <t>那邦镇机关党支部人数，足额足人</t>
  </si>
  <si>
    <t>工作经费标准</t>
  </si>
  <si>
    <t>200</t>
  </si>
  <si>
    <t>元/人</t>
  </si>
  <si>
    <t>工作经费标准足额配发</t>
  </si>
  <si>
    <t>机关党支部正常开展党员活动</t>
  </si>
  <si>
    <t>较好完成</t>
  </si>
  <si>
    <t>群众和党员干部满意度</t>
  </si>
  <si>
    <t>经费得到有效落实，所辖地区儿童青年教育持续向好，关心慰问覆盖人数超过1000人</t>
  </si>
  <si>
    <t>乡镇关工委工作经费标准</t>
  </si>
  <si>
    <t>10000</t>
  </si>
  <si>
    <t>村委会关工委工作经费标准</t>
  </si>
  <si>
    <t>2000</t>
  </si>
  <si>
    <t>元/个</t>
  </si>
  <si>
    <t>关心慰问覆盖人数</t>
  </si>
  <si>
    <t>1000</t>
  </si>
  <si>
    <t>关心慰问覆盖人数空</t>
  </si>
  <si>
    <t>所辖地区儿童青年教育持续向好</t>
  </si>
  <si>
    <t>明显向好</t>
  </si>
  <si>
    <t>团委开展活动 次数</t>
  </si>
  <si>
    <t>盈发〔2014〕13号_关于以改革创新精神加强新形势下工会共青团妇联工作的实施意</t>
  </si>
  <si>
    <t>积极开展团委工作</t>
  </si>
  <si>
    <t>促进团委工作积极发展</t>
  </si>
  <si>
    <t>那邦镇团员、青年满意度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</si>
  <si>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</si>
  <si>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</si>
  <si>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</si>
  <si>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</si>
  <si>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</si>
  <si>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备注：盈江县那邦镇人民政府2026年无政府性基金预算支出，故公开空表。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</si>
  <si>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</si>
  <si>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</si>
  <si>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</si>
  <si>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</si>
  <si>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</si>
  <si>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</si>
  <si>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</si>
  <si>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</si>
  <si>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</si>
  <si>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</si>
  <si>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</si>
  <si>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</si>
  <si>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一般公用经费</t>
  </si>
  <si>
    <t>油费</t>
  </si>
  <si>
    <t>车辆加油、添加燃料服务</t>
  </si>
  <si>
    <t>辆</t>
  </si>
  <si>
    <t>消防车保险</t>
  </si>
  <si>
    <t>机动车保险服务</t>
  </si>
  <si>
    <t xml:space="preserve">     公用经费安排的公车购置及运维费</t>
  </si>
  <si>
    <t>车辆保险</t>
  </si>
  <si>
    <t>预算08表</t>
  </si>
  <si>
    <t>政府购买服务项目</t>
  </si>
  <si>
    <t>政府购买服务目录</t>
  </si>
  <si>
    <t>备注：盈江县那邦镇人民政府2026年无政府购买服务预算，故公开空表。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</si>
  <si>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</si>
  <si>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</si>
  <si>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</si>
  <si>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</si>
  <si>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</si>
  <si>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</si>
  <si>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</si>
  <si>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</si>
  <si>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</si>
  <si>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</si>
  <si>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</si>
  <si>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</si>
  <si>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</si>
  <si>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</si>
  <si>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</si>
  <si>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</si>
  <si>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</si>
  <si>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</si>
  <si>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</si>
  <si>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</si>
  <si>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</si>
  <si>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备注：盈江县那邦镇人民政府2026年无县对下转移支付预算，故公开空表。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</si>
  <si>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</si>
  <si>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</si>
  <si>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</si>
  <si>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</si>
  <si>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</si>
  <si>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</si>
  <si>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</si>
  <si>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</si>
  <si>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</si>
  <si>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备注：盈江县那邦镇人民政府2026年无新增资产预算，故公开空表。</t>
  </si>
  <si>
    <t>预算11表</t>
  </si>
  <si>
    <t>上级补助</t>
  </si>
  <si>
    <t>备注：盈江县那邦镇人民政府2026年无上级转移支付补助项目支出预算，故公开空表。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</si>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</sst>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9" xfId="0" applyBorder="1" applyAlignment="1">
      <alignment vertical="center"/>
    </xf>
    <xf numFmtId="178" fontId="1" fillId="0" borderId="1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D18" sqref="D18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"2026"&amp;"年部门财务收支预算总表"</f>
        <v>2026年部门财务收支预算总表</v>
      </c>
      <c r="B2" s="178"/>
      <c r="C2" s="178"/>
      <c r="D2" s="178"/>
    </row>
    <row r="3" ht="18.75" customHeight="1" spans="1:4">
      <c r="A3" s="176" t="str">
        <f>"单位名称："&amp;"盈江县那邦镇人民政府"</f>
        <v>单位名称：盈江县那邦镇人民政府</v>
      </c>
      <c r="B3" s="176"/>
      <c r="C3" s="179"/>
      <c r="D3" s="177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4" t="s">
        <v>7</v>
      </c>
      <c r="B6" s="136">
        <v>11759260.27</v>
      </c>
      <c r="C6" s="134" t="str">
        <f>"一"&amp;"、"&amp;"一般公共服务支出"</f>
        <v>一、一般公共服务支出</v>
      </c>
      <c r="D6" s="136">
        <v>8623005.25</v>
      </c>
    </row>
    <row r="7" ht="18.75" customHeight="1" spans="1:4">
      <c r="A7" s="134" t="s">
        <v>8</v>
      </c>
      <c r="B7" s="136"/>
      <c r="C7" s="134" t="str">
        <f>"二"&amp;"、"&amp;"文化旅游体育与传媒支出"</f>
        <v>二、文化旅游体育与传媒支出</v>
      </c>
      <c r="D7" s="136">
        <v>205064</v>
      </c>
    </row>
    <row r="8" ht="18.75" customHeight="1" spans="1:4">
      <c r="A8" s="134" t="s">
        <v>9</v>
      </c>
      <c r="B8" s="136"/>
      <c r="C8" s="134" t="str">
        <f>"三"&amp;"、"&amp;"社会保障和就业支出"</f>
        <v>三、社会保障和就业支出</v>
      </c>
      <c r="D8" s="136">
        <v>911746.13</v>
      </c>
    </row>
    <row r="9" ht="18.75" customHeight="1" spans="1:4">
      <c r="A9" s="134" t="s">
        <v>10</v>
      </c>
      <c r="B9" s="136"/>
      <c r="C9" s="134" t="str">
        <f>"四"&amp;"、"&amp;"卫生健康支出"</f>
        <v>四、卫生健康支出</v>
      </c>
      <c r="D9" s="136">
        <v>441296.34</v>
      </c>
    </row>
    <row r="10" ht="18.75" customHeight="1" spans="1:4">
      <c r="A10" s="134" t="s">
        <v>11</v>
      </c>
      <c r="B10" s="136">
        <v>657208.45</v>
      </c>
      <c r="C10" s="134" t="str">
        <f>"五"&amp;"、"&amp;"节能环保支出"</f>
        <v>五、节能环保支出</v>
      </c>
      <c r="D10" s="136">
        <v>330000</v>
      </c>
    </row>
    <row r="11" ht="18.75" customHeight="1" spans="1:4">
      <c r="A11" s="134" t="s">
        <v>12</v>
      </c>
      <c r="B11" s="136"/>
      <c r="C11" s="134" t="str">
        <f>"六"&amp;"、"&amp;"城乡社区支出"</f>
        <v>六、城乡社区支出</v>
      </c>
      <c r="D11" s="136">
        <v>303047</v>
      </c>
    </row>
    <row r="12" ht="18.75" customHeight="1" spans="1:4">
      <c r="A12" s="134" t="s">
        <v>13</v>
      </c>
      <c r="B12" s="136"/>
      <c r="C12" s="134" t="str">
        <f>"七"&amp;"、"&amp;"农林水支出"</f>
        <v>七、农林水支出</v>
      </c>
      <c r="D12" s="136">
        <v>1046940</v>
      </c>
    </row>
    <row r="13" ht="18.75" customHeight="1" spans="1:4">
      <c r="A13" s="134" t="s">
        <v>14</v>
      </c>
      <c r="B13" s="136"/>
      <c r="C13" s="134" t="str">
        <f>"八"&amp;"、"&amp;"交通运输支出"</f>
        <v>八、交通运输支出</v>
      </c>
      <c r="D13" s="136">
        <v>23966</v>
      </c>
    </row>
    <row r="14" ht="18.75" customHeight="1" spans="1:4">
      <c r="A14" s="134" t="s">
        <v>15</v>
      </c>
      <c r="B14" s="136"/>
      <c r="C14" s="134" t="str">
        <f>"九"&amp;"、"&amp;"住房保障支出"</f>
        <v>九、住房保障支出</v>
      </c>
      <c r="D14" s="136">
        <v>531404</v>
      </c>
    </row>
    <row r="15" ht="18.75" customHeight="1" spans="1:4">
      <c r="A15" s="134" t="s">
        <v>16</v>
      </c>
      <c r="B15" s="136">
        <v>657208.45</v>
      </c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17</v>
      </c>
      <c r="B32" s="136">
        <v>12416468.72</v>
      </c>
      <c r="C32" s="134" t="s">
        <v>18</v>
      </c>
      <c r="D32" s="136">
        <v>12416468.72</v>
      </c>
    </row>
    <row r="33" ht="18.75" customHeight="1" spans="1:4">
      <c r="A33" s="134" t="s">
        <v>19</v>
      </c>
      <c r="B33" s="136"/>
      <c r="C33" s="134" t="s">
        <v>20</v>
      </c>
      <c r="D33" s="136"/>
    </row>
    <row r="34" ht="18.75" customHeight="1" spans="1:4">
      <c r="A34" s="134" t="s">
        <v>21</v>
      </c>
      <c r="B34" s="136"/>
      <c r="C34" s="134" t="s">
        <v>21</v>
      </c>
      <c r="D34" s="136"/>
    </row>
    <row r="35" ht="18.75" customHeight="1" spans="1:4">
      <c r="A35" s="134" t="s">
        <v>22</v>
      </c>
      <c r="B35" s="136"/>
      <c r="C35" s="134" t="s">
        <v>23</v>
      </c>
      <c r="D35" s="136"/>
    </row>
    <row r="36" ht="18.75" customHeight="1" spans="1:4">
      <c r="A36" s="134" t="s">
        <v>24</v>
      </c>
      <c r="B36" s="136">
        <v>12416468.72</v>
      </c>
      <c r="C36" s="134" t="s">
        <v>25</v>
      </c>
      <c r="D36" s="136">
        <v>12416468.72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542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543</v>
      </c>
      <c r="C2" s="118"/>
      <c r="D2" s="119"/>
      <c r="E2" s="119"/>
      <c r="F2" s="119"/>
    </row>
    <row r="3" ht="13.5" customHeight="1" spans="1:6">
      <c r="A3" s="120" t="str">
        <f>"单位名称："&amp;"盈江县那邦镇人民政府"</f>
        <v>单位名称：盈江县那邦镇人民政府</v>
      </c>
      <c r="B3" s="120" t="s">
        <v>544</v>
      </c>
      <c r="C3" s="121"/>
      <c r="D3" s="92"/>
      <c r="E3" s="92"/>
      <c r="F3" s="114" t="s">
        <v>1</v>
      </c>
    </row>
    <row r="4" ht="19.5" customHeight="1" spans="1:6">
      <c r="A4" s="60" t="s">
        <v>202</v>
      </c>
      <c r="B4" s="122" t="s">
        <v>48</v>
      </c>
      <c r="C4" s="60" t="s">
        <v>49</v>
      </c>
      <c r="D4" s="35" t="s">
        <v>545</v>
      </c>
      <c r="E4" s="35"/>
      <c r="F4" s="35"/>
    </row>
    <row r="5" ht="18.55" customHeight="1" spans="1:6">
      <c r="A5" s="60"/>
      <c r="B5" s="122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3"/>
      <c r="B7" s="122"/>
      <c r="C7" s="33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546</v>
      </c>
      <c r="B9" s="20" t="s">
        <v>546</v>
      </c>
      <c r="C9" s="20" t="s">
        <v>546</v>
      </c>
      <c r="D9" s="79"/>
      <c r="E9" s="124"/>
      <c r="F9" s="124"/>
    </row>
    <row r="10" customHeight="1" spans="1:6">
      <c r="A10" s="39" t="s">
        <v>547</v>
      </c>
      <c r="B10" s="43"/>
      <c r="C10" s="43"/>
      <c r="D10" s="43"/>
      <c r="E10" s="43"/>
      <c r="F10" s="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J26" sqref="J26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4" t="s">
        <v>548</v>
      </c>
    </row>
    <row r="2" ht="27.75" customHeight="1" spans="1:17">
      <c r="A2" s="45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6" t="str">
        <f>"单位名称："&amp;"盈江县那邦镇人民政府"</f>
        <v>单位名称：盈江县那邦镇人民政府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549</v>
      </c>
      <c r="B4" s="93" t="s">
        <v>550</v>
      </c>
      <c r="C4" s="93" t="s">
        <v>551</v>
      </c>
      <c r="D4" s="93" t="s">
        <v>552</v>
      </c>
      <c r="E4" s="93" t="s">
        <v>553</v>
      </c>
      <c r="F4" s="93" t="s">
        <v>554</v>
      </c>
      <c r="G4" s="49" t="s">
        <v>209</v>
      </c>
      <c r="H4" s="49"/>
      <c r="I4" s="49"/>
      <c r="J4" s="49"/>
      <c r="K4" s="108"/>
      <c r="L4" s="49"/>
      <c r="M4" s="49"/>
      <c r="N4" s="49"/>
      <c r="O4" s="72"/>
      <c r="P4" s="108"/>
      <c r="Q4" s="50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555</v>
      </c>
      <c r="J5" s="94" t="s">
        <v>556</v>
      </c>
      <c r="K5" s="109" t="s">
        <v>557</v>
      </c>
      <c r="L5" s="110" t="s">
        <v>558</v>
      </c>
      <c r="M5" s="110"/>
      <c r="N5" s="110"/>
      <c r="O5" s="111"/>
      <c r="P5" s="112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3"/>
      <c r="L6" s="95" t="s">
        <v>33</v>
      </c>
      <c r="M6" s="95" t="s">
        <v>40</v>
      </c>
      <c r="N6" s="95" t="s">
        <v>559</v>
      </c>
      <c r="O6" s="33" t="s">
        <v>42</v>
      </c>
      <c r="P6" s="113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38382.08</v>
      </c>
      <c r="G8" s="23">
        <v>38382.08</v>
      </c>
      <c r="H8" s="23">
        <v>38382.08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">
        <v>560</v>
      </c>
      <c r="B9" s="99" t="s">
        <v>561</v>
      </c>
      <c r="C9" s="99" t="s">
        <v>562</v>
      </c>
      <c r="D9" s="100" t="s">
        <v>563</v>
      </c>
      <c r="E9" s="101">
        <v>2</v>
      </c>
      <c r="F9" s="23">
        <v>20000</v>
      </c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">
        <v>560</v>
      </c>
      <c r="B10" s="99" t="s">
        <v>564</v>
      </c>
      <c r="C10" s="99" t="s">
        <v>565</v>
      </c>
      <c r="D10" s="100" t="s">
        <v>563</v>
      </c>
      <c r="E10" s="101">
        <v>1</v>
      </c>
      <c r="F10" s="23">
        <v>4632.08</v>
      </c>
      <c r="G10" s="23">
        <v>4632.08</v>
      </c>
      <c r="H10" s="23">
        <v>4632.08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">
        <v>566</v>
      </c>
      <c r="B11" s="99" t="s">
        <v>567</v>
      </c>
      <c r="C11" s="99" t="s">
        <v>565</v>
      </c>
      <c r="D11" s="100" t="s">
        <v>563</v>
      </c>
      <c r="E11" s="101">
        <v>4</v>
      </c>
      <c r="F11" s="23">
        <v>13750</v>
      </c>
      <c r="G11" s="23">
        <v>13750</v>
      </c>
      <c r="H11" s="23">
        <v>13750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546</v>
      </c>
      <c r="B12" s="103"/>
      <c r="C12" s="103"/>
      <c r="D12" s="103"/>
      <c r="E12" s="104"/>
      <c r="F12" s="23">
        <v>38382.08</v>
      </c>
      <c r="G12" s="23">
        <v>38382.08</v>
      </c>
      <c r="H12" s="23">
        <v>38382.08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1"/>
      <c r="N1" s="91" t="s">
        <v>568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"单位名称："&amp;"盈江县那邦镇人民政府"</f>
        <v>单位名称：盈江县那邦镇人民政府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2"/>
      <c r="N3" s="44" t="s">
        <v>27</v>
      </c>
    </row>
    <row r="4" ht="15.75" customHeight="1" spans="1:14">
      <c r="A4" s="11" t="s">
        <v>549</v>
      </c>
      <c r="B4" s="11" t="s">
        <v>569</v>
      </c>
      <c r="C4" s="11" t="s">
        <v>570</v>
      </c>
      <c r="D4" s="12" t="s">
        <v>209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555</v>
      </c>
      <c r="G5" s="11" t="s">
        <v>556</v>
      </c>
      <c r="H5" s="11" t="s">
        <v>557</v>
      </c>
      <c r="I5" s="12" t="s">
        <v>558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88" t="s">
        <v>30</v>
      </c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customHeight="1" spans="1:14">
      <c r="A11" s="39" t="s">
        <v>571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:T11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572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"单位名称："&amp;"盈江县那邦镇人民政府"</f>
        <v>单位名称：盈江县那邦镇人民政府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573</v>
      </c>
      <c r="B5" s="12" t="s">
        <v>209</v>
      </c>
      <c r="C5" s="13"/>
      <c r="D5" s="72"/>
      <c r="E5" s="60" t="s">
        <v>574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575</v>
      </c>
      <c r="E6" s="33" t="s">
        <v>576</v>
      </c>
      <c r="F6" s="33" t="s">
        <v>577</v>
      </c>
      <c r="G6" s="33" t="s">
        <v>578</v>
      </c>
      <c r="H6" s="33" t="s">
        <v>579</v>
      </c>
      <c r="I6" s="33" t="s">
        <v>580</v>
      </c>
      <c r="J6" s="33" t="s">
        <v>581</v>
      </c>
      <c r="K6" s="33" t="s">
        <v>582</v>
      </c>
      <c r="L6" s="33" t="s">
        <v>583</v>
      </c>
      <c r="M6" s="33" t="s">
        <v>584</v>
      </c>
      <c r="N6" s="33" t="s">
        <v>585</v>
      </c>
      <c r="O6" s="33" t="s">
        <v>586</v>
      </c>
      <c r="P6" s="33" t="s">
        <v>587</v>
      </c>
      <c r="Q6" s="33" t="s">
        <v>588</v>
      </c>
      <c r="R6" s="33" t="s">
        <v>589</v>
      </c>
      <c r="S6" s="33" t="s">
        <v>590</v>
      </c>
      <c r="T6" s="34" t="s">
        <v>591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592</v>
      </c>
      <c r="B8" s="79"/>
      <c r="C8" s="79"/>
      <c r="D8" s="80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3" t="s">
        <v>30</v>
      </c>
      <c r="B10" s="79"/>
      <c r="C10" s="79"/>
      <c r="D10" s="8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customHeight="1" spans="1:20">
      <c r="A11" s="39" t="s">
        <v>593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3" t="s">
        <v>594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"单位名称："&amp;"盈江县那邦镇人民政府"</f>
        <v>单位名称：盈江县那邦镇人民政府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370</v>
      </c>
      <c r="B4" s="34" t="s">
        <v>371</v>
      </c>
      <c r="C4" s="34" t="s">
        <v>372</v>
      </c>
      <c r="D4" s="34" t="s">
        <v>373</v>
      </c>
      <c r="E4" s="34" t="s">
        <v>374</v>
      </c>
      <c r="F4" s="60" t="s">
        <v>375</v>
      </c>
      <c r="G4" s="34" t="s">
        <v>376</v>
      </c>
      <c r="H4" s="60" t="s">
        <v>377</v>
      </c>
      <c r="I4" s="60" t="s">
        <v>378</v>
      </c>
      <c r="J4" s="34" t="s">
        <v>379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592</v>
      </c>
      <c r="C7" s="22" t="s">
        <v>592</v>
      </c>
      <c r="D7" s="22" t="s">
        <v>592</v>
      </c>
      <c r="E7" s="36" t="s">
        <v>592</v>
      </c>
      <c r="F7" s="22" t="s">
        <v>592</v>
      </c>
      <c r="G7" s="36" t="s">
        <v>592</v>
      </c>
      <c r="H7" s="22" t="s">
        <v>592</v>
      </c>
      <c r="I7" s="22" t="s">
        <v>592</v>
      </c>
      <c r="J7" s="36" t="s">
        <v>592</v>
      </c>
    </row>
    <row r="8" ht="18" customHeight="1" spans="1:10">
      <c r="A8" s="39" t="s">
        <v>593</v>
      </c>
      <c r="B8" s="43"/>
      <c r="C8" s="43"/>
      <c r="D8" s="43"/>
      <c r="E8" s="43"/>
      <c r="F8" s="43"/>
      <c r="G8" s="43"/>
      <c r="H8" s="43"/>
      <c r="I8" s="43"/>
      <c r="J8" s="4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595</v>
      </c>
    </row>
    <row r="2" ht="28.5" customHeight="1" spans="1:8">
      <c r="A2" s="45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tr">
        <f>"单位名称："&amp;"盈江县那邦镇人民政府"</f>
        <v>单位名称：盈江县那邦镇人民政府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202</v>
      </c>
      <c r="B4" s="11" t="s">
        <v>596</v>
      </c>
      <c r="C4" s="11" t="s">
        <v>597</v>
      </c>
      <c r="D4" s="11" t="s">
        <v>598</v>
      </c>
      <c r="E4" s="11" t="s">
        <v>599</v>
      </c>
      <c r="F4" s="48" t="s">
        <v>600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553</v>
      </c>
      <c r="G5" s="34" t="s">
        <v>601</v>
      </c>
      <c r="H5" s="34" t="s">
        <v>602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2"/>
      <c r="G8" s="55"/>
      <c r="H8" s="55"/>
    </row>
    <row r="9" ht="18" customHeight="1" spans="1:8">
      <c r="A9" s="39" t="s">
        <v>603</v>
      </c>
      <c r="B9" s="43"/>
      <c r="C9" s="43"/>
      <c r="D9" s="43"/>
      <c r="E9" s="43"/>
      <c r="F9" s="43"/>
      <c r="G9" s="43"/>
      <c r="H9" s="4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604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"单位名称："&amp;"盈江县那邦镇人民政府"</f>
        <v>单位名称：盈江县那邦镇人民政府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320</v>
      </c>
      <c r="B4" s="33" t="s">
        <v>204</v>
      </c>
      <c r="C4" s="33" t="s">
        <v>321</v>
      </c>
      <c r="D4" s="34" t="s">
        <v>205</v>
      </c>
      <c r="E4" s="34" t="s">
        <v>206</v>
      </c>
      <c r="F4" s="34" t="s">
        <v>322</v>
      </c>
      <c r="G4" s="34" t="s">
        <v>323</v>
      </c>
      <c r="H4" s="35" t="s">
        <v>30</v>
      </c>
      <c r="I4" s="35" t="s">
        <v>605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546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1">
      <c r="A11" s="39" t="s">
        <v>606</v>
      </c>
      <c r="B11" s="39"/>
      <c r="C11" s="39"/>
      <c r="D11" s="39"/>
      <c r="E11" s="39"/>
      <c r="F11" s="39"/>
      <c r="G11" s="39"/>
      <c r="H11" s="39"/>
      <c r="I11" s="43"/>
      <c r="J11" s="43"/>
      <c r="K11" s="43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"单位名称："&amp;"盈江县那邦镇人民政府"</f>
        <v>单位名称：盈江县那邦镇人民政府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321</v>
      </c>
      <c r="B4" s="10" t="s">
        <v>320</v>
      </c>
      <c r="C4" s="10" t="s">
        <v>204</v>
      </c>
      <c r="D4" s="11" t="s">
        <v>608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2116266</v>
      </c>
      <c r="F8" s="23"/>
      <c r="G8" s="23"/>
    </row>
    <row r="9" ht="52.5" customHeight="1" spans="1:7">
      <c r="A9" s="24"/>
      <c r="B9" s="22" t="s">
        <v>609</v>
      </c>
      <c r="C9" s="22" t="s">
        <v>316</v>
      </c>
      <c r="D9" s="22" t="s">
        <v>610</v>
      </c>
      <c r="E9" s="23">
        <v>705600</v>
      </c>
      <c r="F9" s="23"/>
      <c r="G9" s="23"/>
    </row>
    <row r="10" ht="52.5" customHeight="1" spans="1:7">
      <c r="A10" s="25"/>
      <c r="B10" s="22" t="s">
        <v>609</v>
      </c>
      <c r="C10" s="22" t="s">
        <v>318</v>
      </c>
      <c r="D10" s="22" t="s">
        <v>610</v>
      </c>
      <c r="E10" s="23">
        <v>72000</v>
      </c>
      <c r="F10" s="23"/>
      <c r="G10" s="23"/>
    </row>
    <row r="11" ht="52.5" customHeight="1" spans="1:7">
      <c r="A11" s="25"/>
      <c r="B11" s="22" t="s">
        <v>609</v>
      </c>
      <c r="C11" s="22" t="s">
        <v>314</v>
      </c>
      <c r="D11" s="22" t="s">
        <v>610</v>
      </c>
      <c r="E11" s="23">
        <v>223200</v>
      </c>
      <c r="F11" s="23"/>
      <c r="G11" s="23"/>
    </row>
    <row r="12" ht="52.5" customHeight="1" spans="1:7">
      <c r="A12" s="25"/>
      <c r="B12" s="22" t="s">
        <v>611</v>
      </c>
      <c r="C12" s="22" t="s">
        <v>365</v>
      </c>
      <c r="D12" s="22" t="s">
        <v>610</v>
      </c>
      <c r="E12" s="23">
        <v>50000</v>
      </c>
      <c r="F12" s="23"/>
      <c r="G12" s="23"/>
    </row>
    <row r="13" ht="52.5" customHeight="1" spans="1:7">
      <c r="A13" s="25"/>
      <c r="B13" s="22" t="s">
        <v>611</v>
      </c>
      <c r="C13" s="22" t="s">
        <v>341</v>
      </c>
      <c r="D13" s="22" t="s">
        <v>610</v>
      </c>
      <c r="E13" s="23">
        <v>6800</v>
      </c>
      <c r="F13" s="23"/>
      <c r="G13" s="23"/>
    </row>
    <row r="14" ht="52.5" customHeight="1" spans="1:7">
      <c r="A14" s="25"/>
      <c r="B14" s="22" t="s">
        <v>611</v>
      </c>
      <c r="C14" s="22" t="s">
        <v>326</v>
      </c>
      <c r="D14" s="22" t="s">
        <v>610</v>
      </c>
      <c r="E14" s="23">
        <v>208700</v>
      </c>
      <c r="F14" s="23"/>
      <c r="G14" s="23"/>
    </row>
    <row r="15" ht="52.5" customHeight="1" spans="1:7">
      <c r="A15" s="25"/>
      <c r="B15" s="22" t="s">
        <v>611</v>
      </c>
      <c r="C15" s="22" t="s">
        <v>339</v>
      </c>
      <c r="D15" s="22" t="s">
        <v>610</v>
      </c>
      <c r="E15" s="23">
        <v>20000</v>
      </c>
      <c r="F15" s="23"/>
      <c r="G15" s="23"/>
    </row>
    <row r="16" ht="52.5" customHeight="1" spans="1:7">
      <c r="A16" s="25"/>
      <c r="B16" s="22" t="s">
        <v>611</v>
      </c>
      <c r="C16" s="22" t="s">
        <v>357</v>
      </c>
      <c r="D16" s="22" t="s">
        <v>610</v>
      </c>
      <c r="E16" s="23">
        <v>330000</v>
      </c>
      <c r="F16" s="23"/>
      <c r="G16" s="23"/>
    </row>
    <row r="17" ht="52.5" customHeight="1" spans="1:7">
      <c r="A17" s="25"/>
      <c r="B17" s="22" t="s">
        <v>612</v>
      </c>
      <c r="C17" s="22" t="s">
        <v>334</v>
      </c>
      <c r="D17" s="22" t="s">
        <v>610</v>
      </c>
      <c r="E17" s="23">
        <v>90000</v>
      </c>
      <c r="F17" s="23"/>
      <c r="G17" s="23"/>
    </row>
    <row r="18" ht="52.5" customHeight="1" spans="1:7">
      <c r="A18" s="25"/>
      <c r="B18" s="22" t="s">
        <v>612</v>
      </c>
      <c r="C18" s="22" t="s">
        <v>331</v>
      </c>
      <c r="D18" s="22" t="s">
        <v>610</v>
      </c>
      <c r="E18" s="23">
        <v>21000</v>
      </c>
      <c r="F18" s="23"/>
      <c r="G18" s="23"/>
    </row>
    <row r="19" ht="52.5" customHeight="1" spans="1:7">
      <c r="A19" s="25"/>
      <c r="B19" s="22" t="s">
        <v>613</v>
      </c>
      <c r="C19" s="22" t="s">
        <v>336</v>
      </c>
      <c r="D19" s="22" t="s">
        <v>610</v>
      </c>
      <c r="E19" s="23">
        <v>10000</v>
      </c>
      <c r="F19" s="23"/>
      <c r="G19" s="23"/>
    </row>
    <row r="20" ht="52.5" customHeight="1" spans="1:7">
      <c r="A20" s="25"/>
      <c r="B20" s="22" t="s">
        <v>613</v>
      </c>
      <c r="C20" s="22" t="s">
        <v>361</v>
      </c>
      <c r="D20" s="22" t="s">
        <v>610</v>
      </c>
      <c r="E20" s="23">
        <v>5000</v>
      </c>
      <c r="F20" s="23"/>
      <c r="G20" s="23"/>
    </row>
    <row r="21" ht="52.5" customHeight="1" spans="1:7">
      <c r="A21" s="25"/>
      <c r="B21" s="22" t="s">
        <v>613</v>
      </c>
      <c r="C21" s="22" t="s">
        <v>367</v>
      </c>
      <c r="D21" s="22" t="s">
        <v>610</v>
      </c>
      <c r="E21" s="23">
        <v>100000</v>
      </c>
      <c r="F21" s="23"/>
      <c r="G21" s="23"/>
    </row>
    <row r="22" ht="52.5" customHeight="1" spans="1:7">
      <c r="A22" s="25"/>
      <c r="B22" s="22" t="s">
        <v>613</v>
      </c>
      <c r="C22" s="22" t="s">
        <v>343</v>
      </c>
      <c r="D22" s="22" t="s">
        <v>610</v>
      </c>
      <c r="E22" s="23">
        <v>50000</v>
      </c>
      <c r="F22" s="23"/>
      <c r="G22" s="23"/>
    </row>
    <row r="23" ht="52.5" customHeight="1" spans="1:7">
      <c r="A23" s="25"/>
      <c r="B23" s="22" t="s">
        <v>613</v>
      </c>
      <c r="C23" s="22" t="s">
        <v>353</v>
      </c>
      <c r="D23" s="22" t="s">
        <v>610</v>
      </c>
      <c r="E23" s="23">
        <v>39000</v>
      </c>
      <c r="F23" s="23"/>
      <c r="G23" s="23"/>
    </row>
    <row r="24" ht="52.5" customHeight="1" spans="1:7">
      <c r="A24" s="25"/>
      <c r="B24" s="22" t="s">
        <v>613</v>
      </c>
      <c r="C24" s="22" t="s">
        <v>351</v>
      </c>
      <c r="D24" s="22" t="s">
        <v>610</v>
      </c>
      <c r="E24" s="23">
        <v>5000</v>
      </c>
      <c r="F24" s="23"/>
      <c r="G24" s="23"/>
    </row>
    <row r="25" ht="52.5" customHeight="1" spans="1:7">
      <c r="A25" s="25"/>
      <c r="B25" s="22" t="s">
        <v>613</v>
      </c>
      <c r="C25" s="22" t="s">
        <v>347</v>
      </c>
      <c r="D25" s="22" t="s">
        <v>610</v>
      </c>
      <c r="E25" s="23">
        <v>16000</v>
      </c>
      <c r="F25" s="23"/>
      <c r="G25" s="23"/>
    </row>
    <row r="26" ht="52.5" customHeight="1" spans="1:7">
      <c r="A26" s="25"/>
      <c r="B26" s="22" t="s">
        <v>613</v>
      </c>
      <c r="C26" s="22" t="s">
        <v>363</v>
      </c>
      <c r="D26" s="22" t="s">
        <v>610</v>
      </c>
      <c r="E26" s="23">
        <v>140000</v>
      </c>
      <c r="F26" s="23"/>
      <c r="G26" s="23"/>
    </row>
    <row r="27" ht="52.5" customHeight="1" spans="1:7">
      <c r="A27" s="25"/>
      <c r="B27" s="22" t="s">
        <v>613</v>
      </c>
      <c r="C27" s="22" t="s">
        <v>349</v>
      </c>
      <c r="D27" s="22" t="s">
        <v>610</v>
      </c>
      <c r="E27" s="23">
        <v>23966</v>
      </c>
      <c r="F27" s="23"/>
      <c r="G27" s="23"/>
    </row>
    <row r="28" ht="30" customHeight="1" spans="1:7">
      <c r="A28" s="26" t="s">
        <v>30</v>
      </c>
      <c r="B28" s="27" t="s">
        <v>592</v>
      </c>
      <c r="C28" s="27"/>
      <c r="D28" s="28"/>
      <c r="E28" s="23">
        <v>2116266</v>
      </c>
      <c r="F28" s="23"/>
      <c r="G28" s="23"/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"单位名称："&amp;"盈江县那邦镇人民政府"</f>
        <v>单位名称：盈江县那邦镇人民政府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3" t="s">
        <v>45</v>
      </c>
      <c r="B8" s="173" t="s">
        <v>46</v>
      </c>
      <c r="C8" s="23">
        <v>12416468.72</v>
      </c>
      <c r="D8" s="23">
        <v>12416468.72</v>
      </c>
      <c r="E8" s="23">
        <v>11759260.27</v>
      </c>
      <c r="F8" s="23"/>
      <c r="G8" s="23"/>
      <c r="H8" s="23"/>
      <c r="I8" s="23">
        <v>657208.45</v>
      </c>
      <c r="J8" s="23"/>
      <c r="K8" s="23"/>
      <c r="L8" s="23"/>
      <c r="M8" s="23"/>
      <c r="N8" s="23">
        <v>657208.45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12416468.72</v>
      </c>
      <c r="D9" s="163">
        <v>12416468.72</v>
      </c>
      <c r="E9" s="163">
        <v>11759260.27</v>
      </c>
      <c r="F9" s="163"/>
      <c r="G9" s="163"/>
      <c r="H9" s="163"/>
      <c r="I9" s="163">
        <v>657208.45</v>
      </c>
      <c r="J9" s="163"/>
      <c r="K9" s="163"/>
      <c r="L9" s="163"/>
      <c r="M9" s="163"/>
      <c r="N9" s="163">
        <v>657208.45</v>
      </c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3"/>
  <sheetViews>
    <sheetView showZeros="0" workbookViewId="0">
      <selection activeCell="F63" sqref="F63"/>
    </sheetView>
  </sheetViews>
  <sheetFormatPr defaultColWidth="8.85185185185185" defaultRowHeight="15" customHeight="1"/>
  <cols>
    <col min="1" max="1" width="9.62962962962963" customWidth="1"/>
    <col min="2" max="2" width="16.287037037037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4" t="s">
        <v>47</v>
      </c>
      <c r="O1" s="44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"单位名称："&amp;"盈江县那邦镇人民政府"</f>
        <v>单位名称：盈江县那邦镇人民政府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4" t="s">
        <v>1</v>
      </c>
      <c r="O3" s="44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6">
        <v>8623005.25</v>
      </c>
      <c r="D7" s="136">
        <v>7965796.8</v>
      </c>
      <c r="E7" s="136">
        <v>7204296.8</v>
      </c>
      <c r="F7" s="136">
        <v>761500</v>
      </c>
      <c r="G7" s="136"/>
      <c r="H7" s="136"/>
      <c r="I7" s="136"/>
      <c r="J7" s="136">
        <v>657208.45</v>
      </c>
      <c r="K7" s="136"/>
      <c r="L7" s="136"/>
      <c r="M7" s="136"/>
      <c r="N7" s="136"/>
      <c r="O7" s="136">
        <v>657208.45</v>
      </c>
    </row>
    <row r="8" ht="52.5" customHeight="1" spans="1:15">
      <c r="A8" s="170" t="s">
        <v>76</v>
      </c>
      <c r="B8" s="170" t="s">
        <v>77</v>
      </c>
      <c r="C8" s="136">
        <v>245778</v>
      </c>
      <c r="D8" s="136">
        <v>245778</v>
      </c>
      <c r="E8" s="136">
        <v>156778</v>
      </c>
      <c r="F8" s="136">
        <v>89000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78</v>
      </c>
      <c r="B9" s="171" t="s">
        <v>79</v>
      </c>
      <c r="C9" s="136">
        <v>156778</v>
      </c>
      <c r="D9" s="136">
        <v>156778</v>
      </c>
      <c r="E9" s="136">
        <v>156778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80</v>
      </c>
      <c r="B10" s="171" t="s">
        <v>81</v>
      </c>
      <c r="C10" s="136">
        <v>50000</v>
      </c>
      <c r="D10" s="136">
        <v>50000</v>
      </c>
      <c r="E10" s="136"/>
      <c r="F10" s="136">
        <v>50000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82</v>
      </c>
      <c r="B11" s="171" t="s">
        <v>83</v>
      </c>
      <c r="C11" s="136">
        <v>39000</v>
      </c>
      <c r="D11" s="136">
        <v>39000</v>
      </c>
      <c r="E11" s="136"/>
      <c r="F11" s="136">
        <v>39000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84</v>
      </c>
      <c r="B12" s="170" t="s">
        <v>85</v>
      </c>
      <c r="C12" s="136">
        <v>3083134.25</v>
      </c>
      <c r="D12" s="136">
        <v>2425925.8</v>
      </c>
      <c r="E12" s="136">
        <v>2234925.8</v>
      </c>
      <c r="F12" s="136">
        <v>191000</v>
      </c>
      <c r="G12" s="136"/>
      <c r="H12" s="136"/>
      <c r="I12" s="136"/>
      <c r="J12" s="136">
        <v>657208.45</v>
      </c>
      <c r="K12" s="136"/>
      <c r="L12" s="136"/>
      <c r="M12" s="136"/>
      <c r="N12" s="136"/>
      <c r="O12" s="136">
        <v>657208.45</v>
      </c>
    </row>
    <row r="13" ht="52.5" customHeight="1" spans="1:15">
      <c r="A13" s="171" t="s">
        <v>86</v>
      </c>
      <c r="B13" s="171" t="s">
        <v>79</v>
      </c>
      <c r="C13" s="136">
        <v>2578134.25</v>
      </c>
      <c r="D13" s="136">
        <v>2270925.8</v>
      </c>
      <c r="E13" s="136">
        <v>2234925.8</v>
      </c>
      <c r="F13" s="136">
        <v>36000</v>
      </c>
      <c r="G13" s="136"/>
      <c r="H13" s="136"/>
      <c r="I13" s="136"/>
      <c r="J13" s="136">
        <v>307208.45</v>
      </c>
      <c r="K13" s="136"/>
      <c r="L13" s="136"/>
      <c r="M13" s="136"/>
      <c r="N13" s="136"/>
      <c r="O13" s="136">
        <v>307208.45</v>
      </c>
    </row>
    <row r="14" ht="52.5" customHeight="1" spans="1:15">
      <c r="A14" s="171" t="s">
        <v>87</v>
      </c>
      <c r="B14" s="171" t="s">
        <v>88</v>
      </c>
      <c r="C14" s="136">
        <v>505000</v>
      </c>
      <c r="D14" s="136">
        <v>155000</v>
      </c>
      <c r="E14" s="136"/>
      <c r="F14" s="136">
        <v>155000</v>
      </c>
      <c r="G14" s="136"/>
      <c r="H14" s="136"/>
      <c r="I14" s="136"/>
      <c r="J14" s="136">
        <v>350000</v>
      </c>
      <c r="K14" s="136"/>
      <c r="L14" s="136"/>
      <c r="M14" s="136"/>
      <c r="N14" s="136"/>
      <c r="O14" s="136">
        <v>350000</v>
      </c>
    </row>
    <row r="15" ht="52.5" customHeight="1" spans="1:15">
      <c r="A15" s="170" t="s">
        <v>89</v>
      </c>
      <c r="B15" s="170" t="s">
        <v>90</v>
      </c>
      <c r="C15" s="136">
        <v>438547</v>
      </c>
      <c r="D15" s="136">
        <v>438547</v>
      </c>
      <c r="E15" s="136">
        <v>438547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91</v>
      </c>
      <c r="B16" s="171" t="s">
        <v>79</v>
      </c>
      <c r="C16" s="136">
        <v>438547</v>
      </c>
      <c r="D16" s="136">
        <v>438547</v>
      </c>
      <c r="E16" s="136">
        <v>438547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0" t="s">
        <v>92</v>
      </c>
      <c r="B17" s="170" t="s">
        <v>93</v>
      </c>
      <c r="C17" s="136">
        <v>849096</v>
      </c>
      <c r="D17" s="136">
        <v>849096</v>
      </c>
      <c r="E17" s="136">
        <v>687296</v>
      </c>
      <c r="F17" s="136">
        <v>161800</v>
      </c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94</v>
      </c>
      <c r="B18" s="171" t="s">
        <v>79</v>
      </c>
      <c r="C18" s="136">
        <v>694096</v>
      </c>
      <c r="D18" s="136">
        <v>694096</v>
      </c>
      <c r="E18" s="136">
        <v>687296</v>
      </c>
      <c r="F18" s="136">
        <v>6800</v>
      </c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95</v>
      </c>
      <c r="B19" s="171" t="s">
        <v>88</v>
      </c>
      <c r="C19" s="136">
        <v>155000</v>
      </c>
      <c r="D19" s="136">
        <v>155000</v>
      </c>
      <c r="E19" s="136"/>
      <c r="F19" s="136">
        <v>155000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0" t="s">
        <v>96</v>
      </c>
      <c r="B20" s="170" t="s">
        <v>97</v>
      </c>
      <c r="C20" s="136">
        <v>495558</v>
      </c>
      <c r="D20" s="136">
        <v>495558</v>
      </c>
      <c r="E20" s="136">
        <v>495558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98</v>
      </c>
      <c r="B21" s="171" t="s">
        <v>79</v>
      </c>
      <c r="C21" s="136">
        <v>495558</v>
      </c>
      <c r="D21" s="136">
        <v>495558</v>
      </c>
      <c r="E21" s="136">
        <v>495558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0" t="s">
        <v>99</v>
      </c>
      <c r="B22" s="170" t="s">
        <v>100</v>
      </c>
      <c r="C22" s="136">
        <v>3510892</v>
      </c>
      <c r="D22" s="136">
        <v>3510892</v>
      </c>
      <c r="E22" s="136">
        <v>3191192</v>
      </c>
      <c r="F22" s="136">
        <v>319700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101</v>
      </c>
      <c r="B23" s="171" t="s">
        <v>102</v>
      </c>
      <c r="C23" s="136">
        <v>3510892</v>
      </c>
      <c r="D23" s="136">
        <v>3510892</v>
      </c>
      <c r="E23" s="136">
        <v>3191192</v>
      </c>
      <c r="F23" s="136">
        <v>319700</v>
      </c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69" t="s">
        <v>103</v>
      </c>
      <c r="B24" s="169" t="s">
        <v>104</v>
      </c>
      <c r="C24" s="136">
        <v>205064</v>
      </c>
      <c r="D24" s="136">
        <v>205064</v>
      </c>
      <c r="E24" s="136">
        <v>205064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105</v>
      </c>
      <c r="B25" s="170" t="s">
        <v>106</v>
      </c>
      <c r="C25" s="136">
        <v>205064</v>
      </c>
      <c r="D25" s="136">
        <v>205064</v>
      </c>
      <c r="E25" s="136">
        <v>205064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107</v>
      </c>
      <c r="B26" s="171" t="s">
        <v>108</v>
      </c>
      <c r="C26" s="136">
        <v>205064</v>
      </c>
      <c r="D26" s="136">
        <v>205064</v>
      </c>
      <c r="E26" s="136">
        <v>205064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69" t="s">
        <v>109</v>
      </c>
      <c r="B27" s="169" t="s">
        <v>110</v>
      </c>
      <c r="C27" s="136">
        <v>911746.13</v>
      </c>
      <c r="D27" s="136">
        <v>911746.13</v>
      </c>
      <c r="E27" s="136">
        <v>911746.13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0" t="s">
        <v>111</v>
      </c>
      <c r="B28" s="170" t="s">
        <v>112</v>
      </c>
      <c r="C28" s="136">
        <v>102454</v>
      </c>
      <c r="D28" s="136">
        <v>102454</v>
      </c>
      <c r="E28" s="136">
        <v>102454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71" t="s">
        <v>113</v>
      </c>
      <c r="B29" s="171" t="s">
        <v>79</v>
      </c>
      <c r="C29" s="136">
        <v>102454</v>
      </c>
      <c r="D29" s="136">
        <v>102454</v>
      </c>
      <c r="E29" s="136">
        <v>102454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0" t="s">
        <v>114</v>
      </c>
      <c r="B30" s="170" t="s">
        <v>115</v>
      </c>
      <c r="C30" s="136">
        <v>792255.84</v>
      </c>
      <c r="D30" s="136">
        <v>792255.84</v>
      </c>
      <c r="E30" s="136">
        <v>792255.84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71" t="s">
        <v>116</v>
      </c>
      <c r="B31" s="171" t="s">
        <v>117</v>
      </c>
      <c r="C31" s="136">
        <v>14000</v>
      </c>
      <c r="D31" s="136">
        <v>14000</v>
      </c>
      <c r="E31" s="136">
        <v>14000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1" t="s">
        <v>118</v>
      </c>
      <c r="B32" s="171" t="s">
        <v>119</v>
      </c>
      <c r="C32" s="136">
        <v>2000</v>
      </c>
      <c r="D32" s="136">
        <v>2000</v>
      </c>
      <c r="E32" s="136">
        <v>2000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ht="52.5" customHeight="1" spans="1:15">
      <c r="A33" s="171" t="s">
        <v>120</v>
      </c>
      <c r="B33" s="171" t="s">
        <v>121</v>
      </c>
      <c r="C33" s="136">
        <v>776255.84</v>
      </c>
      <c r="D33" s="136">
        <v>776255.84</v>
      </c>
      <c r="E33" s="136">
        <v>776255.84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ht="52.5" customHeight="1" spans="1:15">
      <c r="A34" s="171" t="s">
        <v>122</v>
      </c>
      <c r="B34" s="171" t="s">
        <v>123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</row>
    <row r="35" ht="52.5" customHeight="1" spans="1:15">
      <c r="A35" s="170" t="s">
        <v>124</v>
      </c>
      <c r="B35" s="170" t="s">
        <v>125</v>
      </c>
      <c r="C35" s="136">
        <v>17036.29</v>
      </c>
      <c r="D35" s="136">
        <v>17036.29</v>
      </c>
      <c r="E35" s="136">
        <v>17036.29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ht="52.5" customHeight="1" spans="1:15">
      <c r="A36" s="171" t="s">
        <v>126</v>
      </c>
      <c r="B36" s="171" t="s">
        <v>125</v>
      </c>
      <c r="C36" s="136">
        <v>17036.29</v>
      </c>
      <c r="D36" s="136">
        <v>17036.29</v>
      </c>
      <c r="E36" s="136">
        <v>17036.29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</row>
    <row r="37" ht="52.5" customHeight="1" spans="1:15">
      <c r="A37" s="169" t="s">
        <v>127</v>
      </c>
      <c r="B37" s="169" t="s">
        <v>128</v>
      </c>
      <c r="C37" s="136">
        <v>441296.34</v>
      </c>
      <c r="D37" s="136">
        <v>441296.34</v>
      </c>
      <c r="E37" s="136">
        <v>441296.34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ht="52.5" customHeight="1" spans="1:15">
      <c r="A38" s="170" t="s">
        <v>129</v>
      </c>
      <c r="B38" s="170" t="s">
        <v>130</v>
      </c>
      <c r="C38" s="136">
        <v>113034</v>
      </c>
      <c r="D38" s="136">
        <v>113034</v>
      </c>
      <c r="E38" s="136">
        <v>113034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ht="52.5" customHeight="1" spans="1:15">
      <c r="A39" s="171" t="s">
        <v>131</v>
      </c>
      <c r="B39" s="171" t="s">
        <v>132</v>
      </c>
      <c r="C39" s="136">
        <v>113034</v>
      </c>
      <c r="D39" s="136">
        <v>113034</v>
      </c>
      <c r="E39" s="136">
        <v>113034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ht="52.5" customHeight="1" spans="1:15">
      <c r="A40" s="170" t="s">
        <v>133</v>
      </c>
      <c r="B40" s="170" t="s">
        <v>134</v>
      </c>
      <c r="C40" s="136">
        <v>2160</v>
      </c>
      <c r="D40" s="136">
        <v>2160</v>
      </c>
      <c r="E40" s="136">
        <v>2160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ht="52.5" customHeight="1" spans="1:15">
      <c r="A41" s="171" t="s">
        <v>135</v>
      </c>
      <c r="B41" s="171" t="s">
        <v>136</v>
      </c>
      <c r="C41" s="136">
        <v>2160</v>
      </c>
      <c r="D41" s="136">
        <v>2160</v>
      </c>
      <c r="E41" s="136">
        <v>2160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</row>
    <row r="42" ht="52.5" customHeight="1" spans="1:15">
      <c r="A42" s="170" t="s">
        <v>137</v>
      </c>
      <c r="B42" s="170" t="s">
        <v>138</v>
      </c>
      <c r="C42" s="136">
        <v>326102.34</v>
      </c>
      <c r="D42" s="136">
        <v>326102.34</v>
      </c>
      <c r="E42" s="136">
        <v>326102.34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</row>
    <row r="43" ht="52.5" customHeight="1" spans="1:15">
      <c r="A43" s="171" t="s">
        <v>139</v>
      </c>
      <c r="B43" s="171" t="s">
        <v>140</v>
      </c>
      <c r="C43" s="136">
        <v>300799.14</v>
      </c>
      <c r="D43" s="136">
        <v>300799.14</v>
      </c>
      <c r="E43" s="136">
        <v>300799.14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</row>
    <row r="44" ht="52.5" customHeight="1" spans="1:15">
      <c r="A44" s="171" t="s">
        <v>141</v>
      </c>
      <c r="B44" s="171" t="s">
        <v>142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</row>
    <row r="45" ht="52.5" customHeight="1" spans="1:15">
      <c r="A45" s="171" t="s">
        <v>143</v>
      </c>
      <c r="B45" s="171" t="s">
        <v>144</v>
      </c>
      <c r="C45" s="136">
        <v>25303.2</v>
      </c>
      <c r="D45" s="136">
        <v>25303.2</v>
      </c>
      <c r="E45" s="136">
        <v>25303.2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</row>
    <row r="46" ht="52.5" customHeight="1" spans="1:15">
      <c r="A46" s="169" t="s">
        <v>145</v>
      </c>
      <c r="B46" s="169" t="s">
        <v>146</v>
      </c>
      <c r="C46" s="136">
        <v>330000</v>
      </c>
      <c r="D46" s="136">
        <v>330000</v>
      </c>
      <c r="E46" s="136"/>
      <c r="F46" s="136">
        <v>330000</v>
      </c>
      <c r="G46" s="136"/>
      <c r="H46" s="136"/>
      <c r="I46" s="136"/>
      <c r="J46" s="136"/>
      <c r="K46" s="136"/>
      <c r="L46" s="136"/>
      <c r="M46" s="136"/>
      <c r="N46" s="136"/>
      <c r="O46" s="136"/>
    </row>
    <row r="47" ht="52.5" customHeight="1" spans="1:15">
      <c r="A47" s="170" t="s">
        <v>147</v>
      </c>
      <c r="B47" s="170" t="s">
        <v>148</v>
      </c>
      <c r="C47" s="136">
        <v>330000</v>
      </c>
      <c r="D47" s="136">
        <v>330000</v>
      </c>
      <c r="E47" s="136"/>
      <c r="F47" s="136">
        <v>330000</v>
      </c>
      <c r="G47" s="136"/>
      <c r="H47" s="136"/>
      <c r="I47" s="136"/>
      <c r="J47" s="136"/>
      <c r="K47" s="136"/>
      <c r="L47" s="136"/>
      <c r="M47" s="136"/>
      <c r="N47" s="136"/>
      <c r="O47" s="136"/>
    </row>
    <row r="48" ht="52.5" customHeight="1" spans="1:15">
      <c r="A48" s="171" t="s">
        <v>149</v>
      </c>
      <c r="B48" s="171" t="s">
        <v>150</v>
      </c>
      <c r="C48" s="136">
        <v>330000</v>
      </c>
      <c r="D48" s="136">
        <v>330000</v>
      </c>
      <c r="E48" s="136"/>
      <c r="F48" s="136">
        <v>330000</v>
      </c>
      <c r="G48" s="136"/>
      <c r="H48" s="136"/>
      <c r="I48" s="136"/>
      <c r="J48" s="136"/>
      <c r="K48" s="136"/>
      <c r="L48" s="136"/>
      <c r="M48" s="136"/>
      <c r="N48" s="136"/>
      <c r="O48" s="136"/>
    </row>
    <row r="49" ht="52.5" customHeight="1" spans="1:15">
      <c r="A49" s="169" t="s">
        <v>151</v>
      </c>
      <c r="B49" s="169" t="s">
        <v>152</v>
      </c>
      <c r="C49" s="136">
        <v>303047</v>
      </c>
      <c r="D49" s="136">
        <v>303047</v>
      </c>
      <c r="E49" s="136">
        <v>303047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</row>
    <row r="50" ht="52.5" customHeight="1" spans="1:15">
      <c r="A50" s="170" t="s">
        <v>153</v>
      </c>
      <c r="B50" s="170" t="s">
        <v>154</v>
      </c>
      <c r="C50" s="136">
        <v>303047</v>
      </c>
      <c r="D50" s="136">
        <v>303047</v>
      </c>
      <c r="E50" s="136">
        <v>303047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</row>
    <row r="51" ht="52.5" customHeight="1" spans="1:15">
      <c r="A51" s="171" t="s">
        <v>155</v>
      </c>
      <c r="B51" s="171" t="s">
        <v>154</v>
      </c>
      <c r="C51" s="136">
        <v>303047</v>
      </c>
      <c r="D51" s="136">
        <v>303047</v>
      </c>
      <c r="E51" s="136">
        <v>303047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</row>
    <row r="52" ht="52.5" customHeight="1" spans="1:15">
      <c r="A52" s="169" t="s">
        <v>156</v>
      </c>
      <c r="B52" s="169" t="s">
        <v>157</v>
      </c>
      <c r="C52" s="136">
        <v>1046940</v>
      </c>
      <c r="D52" s="136">
        <v>1046940</v>
      </c>
      <c r="E52" s="136">
        <v>1046940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</row>
    <row r="53" ht="52.5" customHeight="1" spans="1:15">
      <c r="A53" s="170" t="s">
        <v>158</v>
      </c>
      <c r="B53" s="170" t="s">
        <v>159</v>
      </c>
      <c r="C53" s="136">
        <v>843095</v>
      </c>
      <c r="D53" s="136">
        <v>843095</v>
      </c>
      <c r="E53" s="136">
        <v>843095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</row>
    <row r="54" ht="52.5" customHeight="1" spans="1:15">
      <c r="A54" s="171" t="s">
        <v>160</v>
      </c>
      <c r="B54" s="171" t="s">
        <v>161</v>
      </c>
      <c r="C54" s="136">
        <v>843095</v>
      </c>
      <c r="D54" s="136">
        <v>843095</v>
      </c>
      <c r="E54" s="136">
        <v>843095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</row>
    <row r="55" ht="52.5" customHeight="1" spans="1:15">
      <c r="A55" s="170" t="s">
        <v>162</v>
      </c>
      <c r="B55" s="170" t="s">
        <v>163</v>
      </c>
      <c r="C55" s="136">
        <v>203845</v>
      </c>
      <c r="D55" s="136">
        <v>203845</v>
      </c>
      <c r="E55" s="136">
        <v>203845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</row>
    <row r="56" ht="52.5" customHeight="1" spans="1:15">
      <c r="A56" s="171" t="s">
        <v>164</v>
      </c>
      <c r="B56" s="171" t="s">
        <v>165</v>
      </c>
      <c r="C56" s="136">
        <v>203845</v>
      </c>
      <c r="D56" s="136">
        <v>203845</v>
      </c>
      <c r="E56" s="136">
        <v>203845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</row>
    <row r="57" ht="52.5" customHeight="1" spans="1:15">
      <c r="A57" s="169" t="s">
        <v>166</v>
      </c>
      <c r="B57" s="169" t="s">
        <v>167</v>
      </c>
      <c r="C57" s="136">
        <v>23966</v>
      </c>
      <c r="D57" s="136">
        <v>23966</v>
      </c>
      <c r="E57" s="136"/>
      <c r="F57" s="136">
        <v>23966</v>
      </c>
      <c r="G57" s="136"/>
      <c r="H57" s="136"/>
      <c r="I57" s="136"/>
      <c r="J57" s="136"/>
      <c r="K57" s="136"/>
      <c r="L57" s="136"/>
      <c r="M57" s="136"/>
      <c r="N57" s="136"/>
      <c r="O57" s="136"/>
    </row>
    <row r="58" ht="52.5" customHeight="1" spans="1:15">
      <c r="A58" s="170" t="s">
        <v>168</v>
      </c>
      <c r="B58" s="170" t="s">
        <v>169</v>
      </c>
      <c r="C58" s="136">
        <v>23966</v>
      </c>
      <c r="D58" s="136">
        <v>23966</v>
      </c>
      <c r="E58" s="136"/>
      <c r="F58" s="136">
        <v>23966</v>
      </c>
      <c r="G58" s="136"/>
      <c r="H58" s="136"/>
      <c r="I58" s="136"/>
      <c r="J58" s="136"/>
      <c r="K58" s="136"/>
      <c r="L58" s="136"/>
      <c r="M58" s="136"/>
      <c r="N58" s="136"/>
      <c r="O58" s="136"/>
    </row>
    <row r="59" ht="52.5" customHeight="1" spans="1:15">
      <c r="A59" s="171" t="s">
        <v>170</v>
      </c>
      <c r="B59" s="171" t="s">
        <v>171</v>
      </c>
      <c r="C59" s="136">
        <v>23966</v>
      </c>
      <c r="D59" s="136">
        <v>23966</v>
      </c>
      <c r="E59" s="136"/>
      <c r="F59" s="136">
        <v>23966</v>
      </c>
      <c r="G59" s="136"/>
      <c r="H59" s="136"/>
      <c r="I59" s="136"/>
      <c r="J59" s="136"/>
      <c r="K59" s="136"/>
      <c r="L59" s="136"/>
      <c r="M59" s="136"/>
      <c r="N59" s="136"/>
      <c r="O59" s="136"/>
    </row>
    <row r="60" ht="52.5" customHeight="1" spans="1:15">
      <c r="A60" s="169" t="s">
        <v>172</v>
      </c>
      <c r="B60" s="169" t="s">
        <v>173</v>
      </c>
      <c r="C60" s="136">
        <v>531404</v>
      </c>
      <c r="D60" s="136">
        <v>531404</v>
      </c>
      <c r="E60" s="136">
        <v>531404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</row>
    <row r="61" ht="52.5" customHeight="1" spans="1:15">
      <c r="A61" s="170" t="s">
        <v>174</v>
      </c>
      <c r="B61" s="170" t="s">
        <v>175</v>
      </c>
      <c r="C61" s="136">
        <v>531404</v>
      </c>
      <c r="D61" s="136">
        <v>531404</v>
      </c>
      <c r="E61" s="136">
        <v>531404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</row>
    <row r="62" ht="52.5" customHeight="1" spans="1:15">
      <c r="A62" s="171" t="s">
        <v>176</v>
      </c>
      <c r="B62" s="171" t="s">
        <v>177</v>
      </c>
      <c r="C62" s="136">
        <v>531404</v>
      </c>
      <c r="D62" s="136">
        <v>531404</v>
      </c>
      <c r="E62" s="136">
        <v>531404</v>
      </c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ht="30" customHeight="1" spans="1:15">
      <c r="A63" s="168" t="s">
        <v>30</v>
      </c>
      <c r="B63" s="168"/>
      <c r="C63" s="136">
        <v>12416468.72</v>
      </c>
      <c r="D63" s="136">
        <v>11759260.27</v>
      </c>
      <c r="E63" s="136">
        <v>10643794.27</v>
      </c>
      <c r="F63" s="136">
        <v>1115466</v>
      </c>
      <c r="G63" s="136"/>
      <c r="H63" s="136"/>
      <c r="I63" s="136"/>
      <c r="J63" s="136">
        <v>657208.45</v>
      </c>
      <c r="K63" s="136"/>
      <c r="L63" s="136"/>
      <c r="M63" s="136"/>
      <c r="N63" s="136"/>
      <c r="O63" s="136">
        <v>657208.45</v>
      </c>
    </row>
  </sheetData>
  <mergeCells count="13">
    <mergeCell ref="N1:O1"/>
    <mergeCell ref="A2:O2"/>
    <mergeCell ref="A3:F3"/>
    <mergeCell ref="N3:O3"/>
    <mergeCell ref="D4:F4"/>
    <mergeCell ref="J4:O4"/>
    <mergeCell ref="A63:B6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7"/>
      <c r="B1" s="47"/>
      <c r="C1" s="47"/>
      <c r="D1" s="91" t="s">
        <v>178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"单位名称："&amp;"盈江县那邦镇人民政府"</f>
        <v>单位名称：盈江县那邦镇人民政府</v>
      </c>
      <c r="B3" s="159"/>
      <c r="C3" s="159"/>
      <c r="D3" s="92" t="s">
        <v>1</v>
      </c>
    </row>
    <row r="4" ht="19.5" customHeight="1" spans="1:4">
      <c r="A4" s="12" t="s">
        <v>179</v>
      </c>
      <c r="B4" s="14"/>
      <c r="C4" s="12" t="s">
        <v>180</v>
      </c>
      <c r="D4" s="14"/>
    </row>
    <row r="5" ht="21.75" customHeight="1" spans="1:4">
      <c r="A5" s="71" t="s">
        <v>181</v>
      </c>
      <c r="B5" s="11" t="s">
        <v>5</v>
      </c>
      <c r="C5" s="71" t="s">
        <v>182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183</v>
      </c>
      <c r="B7" s="23">
        <v>11759260.27</v>
      </c>
      <c r="C7" s="86" t="s">
        <v>184</v>
      </c>
      <c r="D7" s="23">
        <v>11759260.27</v>
      </c>
    </row>
    <row r="8" ht="19.5" customHeight="1" spans="1:4">
      <c r="A8" s="86" t="s">
        <v>185</v>
      </c>
      <c r="B8" s="23">
        <v>11759260.27</v>
      </c>
      <c r="C8" s="160" t="str">
        <f>"（"&amp;"一"&amp;"）"&amp;"一般公共服务支出"</f>
        <v>（一）一般公共服务支出</v>
      </c>
      <c r="D8" s="23">
        <v>7965796.8</v>
      </c>
    </row>
    <row r="9" ht="19.5" customHeight="1" spans="1:4">
      <c r="A9" s="161" t="s">
        <v>186</v>
      </c>
      <c r="B9" s="23"/>
      <c r="C9" s="160" t="str">
        <f>"（"&amp;"二"&amp;"）"&amp;"文化旅游体育与传媒支出"</f>
        <v>（二）文化旅游体育与传媒支出</v>
      </c>
      <c r="D9" s="23">
        <v>205064</v>
      </c>
    </row>
    <row r="10" ht="19.5" customHeight="1" spans="1:4">
      <c r="A10" s="161" t="s">
        <v>187</v>
      </c>
      <c r="B10" s="23"/>
      <c r="C10" s="160" t="str">
        <f>"（"&amp;"三"&amp;"）"&amp;"社会保障和就业支出"</f>
        <v>（三）社会保障和就业支出</v>
      </c>
      <c r="D10" s="23">
        <v>911746.13</v>
      </c>
    </row>
    <row r="11" ht="19.5" customHeight="1" spans="1:4">
      <c r="A11" s="161" t="s">
        <v>188</v>
      </c>
      <c r="B11" s="23"/>
      <c r="C11" s="160" t="str">
        <f>"（"&amp;"四"&amp;"）"&amp;"卫生健康支出"</f>
        <v>（四）卫生健康支出</v>
      </c>
      <c r="D11" s="23">
        <v>441296.34</v>
      </c>
    </row>
    <row r="12" ht="19.5" customHeight="1" spans="1:4">
      <c r="A12" s="161" t="s">
        <v>185</v>
      </c>
      <c r="B12" s="23"/>
      <c r="C12" s="160" t="str">
        <f>"（"&amp;"五"&amp;"）"&amp;"节能环保支出"</f>
        <v>（五）节能环保支出</v>
      </c>
      <c r="D12" s="23">
        <v>330000</v>
      </c>
    </row>
    <row r="13" ht="19.5" customHeight="1" spans="1:4">
      <c r="A13" s="161" t="s">
        <v>186</v>
      </c>
      <c r="B13" s="23"/>
      <c r="C13" s="160" t="str">
        <f>"（"&amp;"六"&amp;"）"&amp;"城乡社区支出"</f>
        <v>（六）城乡社区支出</v>
      </c>
      <c r="D13" s="23">
        <v>303047</v>
      </c>
    </row>
    <row r="14" ht="19.5" customHeight="1" spans="1:4">
      <c r="A14" s="161" t="s">
        <v>187</v>
      </c>
      <c r="B14" s="23"/>
      <c r="C14" s="160" t="str">
        <f>"（"&amp;"七"&amp;"）"&amp;"农林水支出"</f>
        <v>（七）农林水支出</v>
      </c>
      <c r="D14" s="23">
        <v>1046940</v>
      </c>
    </row>
    <row r="15" ht="19.5" customHeight="1" spans="1:4">
      <c r="A15" s="162"/>
      <c r="B15" s="23"/>
      <c r="C15" s="160" t="str">
        <f>"（"&amp;"八"&amp;"）"&amp;"交通运输支出"</f>
        <v>（八）交通运输支出</v>
      </c>
      <c r="D15" s="23">
        <v>23966</v>
      </c>
    </row>
    <row r="16" ht="19.5" customHeight="1" spans="1:4">
      <c r="A16" s="162"/>
      <c r="B16" s="23"/>
      <c r="C16" s="160" t="str">
        <f>"（"&amp;"九"&amp;"）"&amp;"住房保障支出"</f>
        <v>（九）住房保障支出</v>
      </c>
      <c r="D16" s="23">
        <v>531404</v>
      </c>
    </row>
    <row r="17" ht="19.5" customHeight="1" spans="1:4">
      <c r="A17" s="162"/>
      <c r="B17" s="23"/>
      <c r="C17" s="160"/>
      <c r="D17" s="23"/>
    </row>
    <row r="18" ht="19.5" customHeight="1" spans="1:4">
      <c r="A18" s="162"/>
      <c r="B18" s="23"/>
      <c r="C18" s="160"/>
      <c r="D18" s="23"/>
    </row>
    <row r="19" ht="19.5" customHeight="1" spans="1:4">
      <c r="A19" s="162"/>
      <c r="B19" s="23"/>
      <c r="C19" s="160"/>
      <c r="D19" s="23"/>
    </row>
    <row r="20" ht="19.5" customHeight="1" spans="1:4">
      <c r="A20" s="86"/>
      <c r="B20" s="23"/>
      <c r="C20" s="160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0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1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0"/>
      <c r="B30" s="23"/>
      <c r="C30" s="86"/>
      <c r="D30" s="23"/>
    </row>
    <row r="31" ht="18" customHeight="1" spans="1:4">
      <c r="A31" s="160"/>
      <c r="B31" s="23"/>
      <c r="C31" s="86"/>
      <c r="D31" s="23"/>
    </row>
    <row r="32" ht="18" customHeight="1" spans="1:4">
      <c r="A32" s="160"/>
      <c r="B32" s="23"/>
      <c r="C32" s="161"/>
      <c r="D32" s="23"/>
    </row>
    <row r="33" ht="18" customHeight="1" spans="1:4">
      <c r="A33" s="160"/>
      <c r="B33" s="23"/>
      <c r="C33" s="161"/>
      <c r="D33" s="23"/>
    </row>
    <row r="34" ht="19.5" customHeight="1" spans="1:4">
      <c r="A34" s="160"/>
      <c r="B34" s="163"/>
      <c r="C34" s="86"/>
      <c r="D34" s="163"/>
    </row>
    <row r="35" ht="19.5" customHeight="1" spans="1:4">
      <c r="A35" s="160"/>
      <c r="B35" s="23"/>
      <c r="C35" s="86" t="s">
        <v>189</v>
      </c>
      <c r="D35" s="23"/>
    </row>
    <row r="36" ht="19.5" customHeight="1" spans="1:4">
      <c r="A36" s="164" t="s">
        <v>24</v>
      </c>
      <c r="B36" s="23">
        <v>11759260.27</v>
      </c>
      <c r="C36" s="164" t="s">
        <v>25</v>
      </c>
      <c r="D36" s="23">
        <v>11759260.27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1"/>
  <sheetViews>
    <sheetView showZeros="0" workbookViewId="0">
      <selection activeCell="A25" sqref="$A25:$XFD25"/>
    </sheetView>
  </sheetViews>
  <sheetFormatPr defaultColWidth="10.2777777777778" defaultRowHeight="15" customHeight="1" outlineLevelCol="6"/>
  <cols>
    <col min="1" max="1" width="26.3425925925926" customWidth="1"/>
    <col min="2" max="2" width="32.1388888888889" customWidth="1"/>
    <col min="3" max="7" width="19.2777777777778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190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"单位名称："&amp;"盈江县那邦镇人民政府"</f>
        <v>单位名称：盈江县那邦镇人民政府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191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192</v>
      </c>
      <c r="F5" s="153" t="s">
        <v>193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7965796.8</v>
      </c>
      <c r="D7" s="155">
        <v>7204296.8</v>
      </c>
      <c r="E7" s="155">
        <v>6732552</v>
      </c>
      <c r="F7" s="155">
        <v>471744.8</v>
      </c>
      <c r="G7" s="155">
        <v>761500</v>
      </c>
    </row>
    <row r="8" ht="18.75" customHeight="1" outlineLevel="1" spans="1:7">
      <c r="A8" s="156" t="s">
        <v>76</v>
      </c>
      <c r="B8" s="156" t="s">
        <v>77</v>
      </c>
      <c r="C8" s="155">
        <v>245778</v>
      </c>
      <c r="D8" s="155">
        <v>156778</v>
      </c>
      <c r="E8" s="155">
        <v>141928</v>
      </c>
      <c r="F8" s="155">
        <v>14850</v>
      </c>
      <c r="G8" s="155">
        <v>89000</v>
      </c>
    </row>
    <row r="9" ht="18.75" customHeight="1" outlineLevel="2" spans="1:7">
      <c r="A9" s="157" t="s">
        <v>78</v>
      </c>
      <c r="B9" s="157" t="s">
        <v>79</v>
      </c>
      <c r="C9" s="155">
        <v>156778</v>
      </c>
      <c r="D9" s="155">
        <v>156778</v>
      </c>
      <c r="E9" s="155">
        <v>141928</v>
      </c>
      <c r="F9" s="155">
        <v>14850</v>
      </c>
      <c r="G9" s="155"/>
    </row>
    <row r="10" ht="18.75" customHeight="1" outlineLevel="2" spans="1:7">
      <c r="A10" s="157" t="s">
        <v>80</v>
      </c>
      <c r="B10" s="157" t="s">
        <v>81</v>
      </c>
      <c r="C10" s="155">
        <v>50000</v>
      </c>
      <c r="D10" s="155"/>
      <c r="E10" s="155"/>
      <c r="F10" s="155"/>
      <c r="G10" s="155">
        <v>50000</v>
      </c>
    </row>
    <row r="11" ht="18.75" customHeight="1" outlineLevel="2" spans="1:7">
      <c r="A11" s="157" t="s">
        <v>82</v>
      </c>
      <c r="B11" s="157" t="s">
        <v>83</v>
      </c>
      <c r="C11" s="155">
        <v>39000</v>
      </c>
      <c r="D11" s="155"/>
      <c r="E11" s="155"/>
      <c r="F11" s="155"/>
      <c r="G11" s="155">
        <v>39000</v>
      </c>
    </row>
    <row r="12" ht="18.75" customHeight="1" outlineLevel="1" spans="1:7">
      <c r="A12" s="156" t="s">
        <v>84</v>
      </c>
      <c r="B12" s="156" t="s">
        <v>85</v>
      </c>
      <c r="C12" s="155">
        <v>2425925.8</v>
      </c>
      <c r="D12" s="155">
        <v>2234925.8</v>
      </c>
      <c r="E12" s="155">
        <v>1913331</v>
      </c>
      <c r="F12" s="155">
        <v>321594.8</v>
      </c>
      <c r="G12" s="155">
        <v>191000</v>
      </c>
    </row>
    <row r="13" ht="18.75" customHeight="1" outlineLevel="2" spans="1:7">
      <c r="A13" s="157" t="s">
        <v>86</v>
      </c>
      <c r="B13" s="157" t="s">
        <v>79</v>
      </c>
      <c r="C13" s="155">
        <v>2270925.8</v>
      </c>
      <c r="D13" s="155">
        <v>2234925.8</v>
      </c>
      <c r="E13" s="155">
        <v>1913331</v>
      </c>
      <c r="F13" s="155">
        <v>321594.8</v>
      </c>
      <c r="G13" s="155">
        <v>36000</v>
      </c>
    </row>
    <row r="14" ht="18.75" customHeight="1" outlineLevel="2" spans="1:7">
      <c r="A14" s="157" t="s">
        <v>87</v>
      </c>
      <c r="B14" s="157" t="s">
        <v>88</v>
      </c>
      <c r="C14" s="155">
        <v>155000</v>
      </c>
      <c r="D14" s="155"/>
      <c r="E14" s="155"/>
      <c r="F14" s="155"/>
      <c r="G14" s="155">
        <v>155000</v>
      </c>
    </row>
    <row r="15" ht="18.75" customHeight="1" outlineLevel="1" spans="1:7">
      <c r="A15" s="156" t="s">
        <v>89</v>
      </c>
      <c r="B15" s="156" t="s">
        <v>90</v>
      </c>
      <c r="C15" s="155">
        <v>438547</v>
      </c>
      <c r="D15" s="155">
        <v>438547</v>
      </c>
      <c r="E15" s="155">
        <v>406747</v>
      </c>
      <c r="F15" s="155">
        <v>31800</v>
      </c>
      <c r="G15" s="155"/>
    </row>
    <row r="16" ht="18.75" customHeight="1" outlineLevel="2" spans="1:7">
      <c r="A16" s="157" t="s">
        <v>91</v>
      </c>
      <c r="B16" s="157" t="s">
        <v>79</v>
      </c>
      <c r="C16" s="155">
        <v>438547</v>
      </c>
      <c r="D16" s="155">
        <v>438547</v>
      </c>
      <c r="E16" s="155">
        <v>406747</v>
      </c>
      <c r="F16" s="155">
        <v>31800</v>
      </c>
      <c r="G16" s="155"/>
    </row>
    <row r="17" ht="18.75" customHeight="1" outlineLevel="1" spans="1:7">
      <c r="A17" s="156" t="s">
        <v>92</v>
      </c>
      <c r="B17" s="156" t="s">
        <v>93</v>
      </c>
      <c r="C17" s="155">
        <v>849096</v>
      </c>
      <c r="D17" s="155">
        <v>687296</v>
      </c>
      <c r="E17" s="155">
        <v>613046</v>
      </c>
      <c r="F17" s="155">
        <v>74250</v>
      </c>
      <c r="G17" s="155">
        <v>161800</v>
      </c>
    </row>
    <row r="18" ht="18.75" customHeight="1" outlineLevel="2" spans="1:7">
      <c r="A18" s="157" t="s">
        <v>94</v>
      </c>
      <c r="B18" s="157" t="s">
        <v>79</v>
      </c>
      <c r="C18" s="155">
        <v>694096</v>
      </c>
      <c r="D18" s="155">
        <v>687296</v>
      </c>
      <c r="E18" s="155">
        <v>613046</v>
      </c>
      <c r="F18" s="155">
        <v>74250</v>
      </c>
      <c r="G18" s="155">
        <v>6800</v>
      </c>
    </row>
    <row r="19" ht="18.75" customHeight="1" outlineLevel="2" spans="1:7">
      <c r="A19" s="157" t="s">
        <v>95</v>
      </c>
      <c r="B19" s="157" t="s">
        <v>88</v>
      </c>
      <c r="C19" s="155">
        <v>155000</v>
      </c>
      <c r="D19" s="155"/>
      <c r="E19" s="155"/>
      <c r="F19" s="155"/>
      <c r="G19" s="155">
        <v>155000</v>
      </c>
    </row>
    <row r="20" ht="18.75" customHeight="1" outlineLevel="1" spans="1:7">
      <c r="A20" s="156" t="s">
        <v>96</v>
      </c>
      <c r="B20" s="156" t="s">
        <v>97</v>
      </c>
      <c r="C20" s="155">
        <v>495558</v>
      </c>
      <c r="D20" s="155">
        <v>495558</v>
      </c>
      <c r="E20" s="155">
        <v>466308</v>
      </c>
      <c r="F20" s="155">
        <v>29250</v>
      </c>
      <c r="G20" s="155"/>
    </row>
    <row r="21" ht="18.75" customHeight="1" outlineLevel="2" spans="1:7">
      <c r="A21" s="157" t="s">
        <v>98</v>
      </c>
      <c r="B21" s="157" t="s">
        <v>79</v>
      </c>
      <c r="C21" s="155">
        <v>495558</v>
      </c>
      <c r="D21" s="155">
        <v>495558</v>
      </c>
      <c r="E21" s="155">
        <v>466308</v>
      </c>
      <c r="F21" s="155">
        <v>29250</v>
      </c>
      <c r="G21" s="155"/>
    </row>
    <row r="22" ht="18.75" customHeight="1" outlineLevel="1" spans="1:7">
      <c r="A22" s="156" t="s">
        <v>99</v>
      </c>
      <c r="B22" s="156" t="s">
        <v>100</v>
      </c>
      <c r="C22" s="155">
        <v>3510892</v>
      </c>
      <c r="D22" s="155">
        <v>3191192</v>
      </c>
      <c r="E22" s="155">
        <v>3191192</v>
      </c>
      <c r="F22" s="155"/>
      <c r="G22" s="155">
        <v>319700</v>
      </c>
    </row>
    <row r="23" ht="18.75" customHeight="1" outlineLevel="2" spans="1:7">
      <c r="A23" s="157" t="s">
        <v>101</v>
      </c>
      <c r="B23" s="157" t="s">
        <v>102</v>
      </c>
      <c r="C23" s="155">
        <v>3510892</v>
      </c>
      <c r="D23" s="155">
        <v>3191192</v>
      </c>
      <c r="E23" s="155">
        <v>3191192</v>
      </c>
      <c r="F23" s="155"/>
      <c r="G23" s="155">
        <v>319700</v>
      </c>
    </row>
    <row r="24" ht="18.75" customHeight="1" spans="1:7">
      <c r="A24" s="154" t="s">
        <v>103</v>
      </c>
      <c r="B24" s="154" t="s">
        <v>104</v>
      </c>
      <c r="C24" s="155">
        <v>205064</v>
      </c>
      <c r="D24" s="155">
        <v>205064</v>
      </c>
      <c r="E24" s="155">
        <v>193364</v>
      </c>
      <c r="F24" s="155">
        <v>11700</v>
      </c>
      <c r="G24" s="155"/>
    </row>
    <row r="25" ht="18.75" customHeight="1" outlineLevel="1" spans="1:7">
      <c r="A25" s="156" t="s">
        <v>105</v>
      </c>
      <c r="B25" s="156" t="s">
        <v>106</v>
      </c>
      <c r="C25" s="155">
        <v>205064</v>
      </c>
      <c r="D25" s="155">
        <v>205064</v>
      </c>
      <c r="E25" s="155">
        <v>193364</v>
      </c>
      <c r="F25" s="155">
        <v>11700</v>
      </c>
      <c r="G25" s="155"/>
    </row>
    <row r="26" ht="18.75" customHeight="1" outlineLevel="2" spans="1:7">
      <c r="A26" s="157" t="s">
        <v>107</v>
      </c>
      <c r="B26" s="157" t="s">
        <v>108</v>
      </c>
      <c r="C26" s="155">
        <v>205064</v>
      </c>
      <c r="D26" s="155">
        <v>205064</v>
      </c>
      <c r="E26" s="155">
        <v>193364</v>
      </c>
      <c r="F26" s="155">
        <v>11700</v>
      </c>
      <c r="G26" s="155"/>
    </row>
    <row r="27" ht="18.75" customHeight="1" spans="1:7">
      <c r="A27" s="154" t="s">
        <v>109</v>
      </c>
      <c r="B27" s="154" t="s">
        <v>110</v>
      </c>
      <c r="C27" s="155">
        <v>911746.13</v>
      </c>
      <c r="D27" s="155">
        <v>911746.13</v>
      </c>
      <c r="E27" s="155">
        <v>901896.13</v>
      </c>
      <c r="F27" s="155">
        <v>9850</v>
      </c>
      <c r="G27" s="155"/>
    </row>
    <row r="28" ht="18.75" customHeight="1" outlineLevel="1" spans="1:7">
      <c r="A28" s="156" t="s">
        <v>111</v>
      </c>
      <c r="B28" s="156" t="s">
        <v>112</v>
      </c>
      <c r="C28" s="155">
        <v>102454</v>
      </c>
      <c r="D28" s="155">
        <v>102454</v>
      </c>
      <c r="E28" s="155">
        <v>96604</v>
      </c>
      <c r="F28" s="155">
        <v>5850</v>
      </c>
      <c r="G28" s="155"/>
    </row>
    <row r="29" ht="18.75" customHeight="1" outlineLevel="2" spans="1:7">
      <c r="A29" s="157" t="s">
        <v>113</v>
      </c>
      <c r="B29" s="157" t="s">
        <v>79</v>
      </c>
      <c r="C29" s="155">
        <v>102454</v>
      </c>
      <c r="D29" s="155">
        <v>102454</v>
      </c>
      <c r="E29" s="155">
        <v>96604</v>
      </c>
      <c r="F29" s="155">
        <v>5850</v>
      </c>
      <c r="G29" s="155"/>
    </row>
    <row r="30" ht="18.75" customHeight="1" outlineLevel="1" spans="1:7">
      <c r="A30" s="156" t="s">
        <v>114</v>
      </c>
      <c r="B30" s="156" t="s">
        <v>115</v>
      </c>
      <c r="C30" s="155">
        <v>792255.84</v>
      </c>
      <c r="D30" s="155">
        <v>792255.84</v>
      </c>
      <c r="E30" s="155">
        <v>788255.84</v>
      </c>
      <c r="F30" s="155">
        <v>4000</v>
      </c>
      <c r="G30" s="155"/>
    </row>
    <row r="31" ht="18.75" customHeight="1" outlineLevel="2" spans="1:7">
      <c r="A31" s="157" t="s">
        <v>116</v>
      </c>
      <c r="B31" s="157" t="s">
        <v>117</v>
      </c>
      <c r="C31" s="155">
        <v>14000</v>
      </c>
      <c r="D31" s="155">
        <v>14000</v>
      </c>
      <c r="E31" s="155">
        <v>12000</v>
      </c>
      <c r="F31" s="155">
        <v>2000</v>
      </c>
      <c r="G31" s="155"/>
    </row>
    <row r="32" ht="18.75" customHeight="1" outlineLevel="2" spans="1:7">
      <c r="A32" s="157" t="s">
        <v>118</v>
      </c>
      <c r="B32" s="157" t="s">
        <v>119</v>
      </c>
      <c r="C32" s="155">
        <v>2000</v>
      </c>
      <c r="D32" s="155">
        <v>2000</v>
      </c>
      <c r="E32" s="155"/>
      <c r="F32" s="155">
        <v>2000</v>
      </c>
      <c r="G32" s="155"/>
    </row>
    <row r="33" ht="24" customHeight="1" outlineLevel="2" spans="1:7">
      <c r="A33" s="157" t="s">
        <v>120</v>
      </c>
      <c r="B33" s="157" t="s">
        <v>121</v>
      </c>
      <c r="C33" s="155">
        <v>776255.84</v>
      </c>
      <c r="D33" s="155">
        <v>776255.84</v>
      </c>
      <c r="E33" s="155">
        <v>776255.84</v>
      </c>
      <c r="F33" s="155"/>
      <c r="G33" s="155"/>
    </row>
    <row r="34" ht="18.75" customHeight="1" outlineLevel="1" spans="1:7">
      <c r="A34" s="156" t="s">
        <v>124</v>
      </c>
      <c r="B34" s="156" t="s">
        <v>125</v>
      </c>
      <c r="C34" s="155">
        <v>17036.29</v>
      </c>
      <c r="D34" s="155">
        <v>17036.29</v>
      </c>
      <c r="E34" s="155">
        <v>17036.29</v>
      </c>
      <c r="F34" s="155"/>
      <c r="G34" s="155"/>
    </row>
    <row r="35" ht="18.75" customHeight="1" outlineLevel="2" spans="1:7">
      <c r="A35" s="157" t="s">
        <v>126</v>
      </c>
      <c r="B35" s="157" t="s">
        <v>125</v>
      </c>
      <c r="C35" s="155">
        <v>17036.29</v>
      </c>
      <c r="D35" s="155">
        <v>17036.29</v>
      </c>
      <c r="E35" s="155">
        <v>17036.29</v>
      </c>
      <c r="F35" s="155"/>
      <c r="G35" s="155"/>
    </row>
    <row r="36" ht="18.75" customHeight="1" spans="1:7">
      <c r="A36" s="154" t="s">
        <v>127</v>
      </c>
      <c r="B36" s="154" t="s">
        <v>128</v>
      </c>
      <c r="C36" s="155">
        <v>441296.34</v>
      </c>
      <c r="D36" s="155">
        <v>441296.34</v>
      </c>
      <c r="E36" s="155">
        <v>435446.34</v>
      </c>
      <c r="F36" s="155">
        <v>5850</v>
      </c>
      <c r="G36" s="155"/>
    </row>
    <row r="37" ht="18.75" customHeight="1" outlineLevel="1" spans="1:7">
      <c r="A37" s="156" t="s">
        <v>129</v>
      </c>
      <c r="B37" s="156" t="s">
        <v>130</v>
      </c>
      <c r="C37" s="155">
        <v>113034</v>
      </c>
      <c r="D37" s="155">
        <v>113034</v>
      </c>
      <c r="E37" s="155">
        <v>107184</v>
      </c>
      <c r="F37" s="155">
        <v>5850</v>
      </c>
      <c r="G37" s="155"/>
    </row>
    <row r="38" ht="18.75" customHeight="1" outlineLevel="2" spans="1:7">
      <c r="A38" s="157" t="s">
        <v>131</v>
      </c>
      <c r="B38" s="157" t="s">
        <v>132</v>
      </c>
      <c r="C38" s="155">
        <v>113034</v>
      </c>
      <c r="D38" s="155">
        <v>113034</v>
      </c>
      <c r="E38" s="155">
        <v>107184</v>
      </c>
      <c r="F38" s="155">
        <v>5850</v>
      </c>
      <c r="G38" s="155"/>
    </row>
    <row r="39" ht="18.75" customHeight="1" outlineLevel="1" spans="1:7">
      <c r="A39" s="156" t="s">
        <v>133</v>
      </c>
      <c r="B39" s="156" t="s">
        <v>134</v>
      </c>
      <c r="C39" s="155">
        <v>2160</v>
      </c>
      <c r="D39" s="155">
        <v>2160</v>
      </c>
      <c r="E39" s="155">
        <v>2160</v>
      </c>
      <c r="F39" s="155"/>
      <c r="G39" s="155"/>
    </row>
    <row r="40" ht="18.75" customHeight="1" outlineLevel="2" spans="1:7">
      <c r="A40" s="157" t="s">
        <v>135</v>
      </c>
      <c r="B40" s="157" t="s">
        <v>136</v>
      </c>
      <c r="C40" s="155">
        <v>2160</v>
      </c>
      <c r="D40" s="155">
        <v>2160</v>
      </c>
      <c r="E40" s="155">
        <v>2160</v>
      </c>
      <c r="F40" s="155"/>
      <c r="G40" s="155"/>
    </row>
    <row r="41" ht="18.75" customHeight="1" outlineLevel="1" spans="1:7">
      <c r="A41" s="156" t="s">
        <v>137</v>
      </c>
      <c r="B41" s="156" t="s">
        <v>138</v>
      </c>
      <c r="C41" s="155">
        <v>326102.34</v>
      </c>
      <c r="D41" s="155">
        <v>326102.34</v>
      </c>
      <c r="E41" s="155">
        <v>326102.34</v>
      </c>
      <c r="F41" s="155"/>
      <c r="G41" s="155"/>
    </row>
    <row r="42" ht="18.75" customHeight="1" outlineLevel="2" spans="1:7">
      <c r="A42" s="157" t="s">
        <v>139</v>
      </c>
      <c r="B42" s="157" t="s">
        <v>140</v>
      </c>
      <c r="C42" s="155">
        <v>300799.14</v>
      </c>
      <c r="D42" s="155">
        <v>300799.14</v>
      </c>
      <c r="E42" s="155">
        <v>300799.14</v>
      </c>
      <c r="F42" s="155"/>
      <c r="G42" s="155"/>
    </row>
    <row r="43" ht="18.75" customHeight="1" outlineLevel="2" spans="1:7">
      <c r="A43" s="157" t="s">
        <v>143</v>
      </c>
      <c r="B43" s="157" t="s">
        <v>144</v>
      </c>
      <c r="C43" s="155">
        <v>25303.2</v>
      </c>
      <c r="D43" s="155">
        <v>25303.2</v>
      </c>
      <c r="E43" s="155">
        <v>25303.2</v>
      </c>
      <c r="F43" s="155"/>
      <c r="G43" s="155"/>
    </row>
    <row r="44" ht="18.75" customHeight="1" spans="1:7">
      <c r="A44" s="154" t="s">
        <v>145</v>
      </c>
      <c r="B44" s="154" t="s">
        <v>146</v>
      </c>
      <c r="C44" s="155">
        <v>330000</v>
      </c>
      <c r="D44" s="155"/>
      <c r="E44" s="155"/>
      <c r="F44" s="155"/>
      <c r="G44" s="155">
        <v>330000</v>
      </c>
    </row>
    <row r="45" ht="18.75" customHeight="1" outlineLevel="1" spans="1:7">
      <c r="A45" s="156" t="s">
        <v>147</v>
      </c>
      <c r="B45" s="156" t="s">
        <v>148</v>
      </c>
      <c r="C45" s="155">
        <v>330000</v>
      </c>
      <c r="D45" s="155"/>
      <c r="E45" s="155"/>
      <c r="F45" s="155"/>
      <c r="G45" s="155">
        <v>330000</v>
      </c>
    </row>
    <row r="46" ht="18.75" customHeight="1" outlineLevel="2" spans="1:7">
      <c r="A46" s="157" t="s">
        <v>149</v>
      </c>
      <c r="B46" s="157" t="s">
        <v>150</v>
      </c>
      <c r="C46" s="155">
        <v>330000</v>
      </c>
      <c r="D46" s="155"/>
      <c r="E46" s="155"/>
      <c r="F46" s="155"/>
      <c r="G46" s="155">
        <v>330000</v>
      </c>
    </row>
    <row r="47" ht="18.75" customHeight="1" spans="1:7">
      <c r="A47" s="154" t="s">
        <v>151</v>
      </c>
      <c r="B47" s="154" t="s">
        <v>152</v>
      </c>
      <c r="C47" s="155">
        <v>303047</v>
      </c>
      <c r="D47" s="155">
        <v>303047</v>
      </c>
      <c r="E47" s="155">
        <v>285497</v>
      </c>
      <c r="F47" s="155">
        <v>17550</v>
      </c>
      <c r="G47" s="155"/>
    </row>
    <row r="48" ht="18.75" customHeight="1" outlineLevel="1" spans="1:7">
      <c r="A48" s="156" t="s">
        <v>153</v>
      </c>
      <c r="B48" s="156" t="s">
        <v>154</v>
      </c>
      <c r="C48" s="155">
        <v>303047</v>
      </c>
      <c r="D48" s="155">
        <v>303047</v>
      </c>
      <c r="E48" s="155">
        <v>285497</v>
      </c>
      <c r="F48" s="155">
        <v>17550</v>
      </c>
      <c r="G48" s="155"/>
    </row>
    <row r="49" ht="18.75" customHeight="1" outlineLevel="2" spans="1:7">
      <c r="A49" s="157" t="s">
        <v>155</v>
      </c>
      <c r="B49" s="157" t="s">
        <v>154</v>
      </c>
      <c r="C49" s="155">
        <v>303047</v>
      </c>
      <c r="D49" s="155">
        <v>303047</v>
      </c>
      <c r="E49" s="155">
        <v>285497</v>
      </c>
      <c r="F49" s="155">
        <v>17550</v>
      </c>
      <c r="G49" s="155"/>
    </row>
    <row r="50" ht="18.75" customHeight="1" spans="1:7">
      <c r="A50" s="154" t="s">
        <v>156</v>
      </c>
      <c r="B50" s="154" t="s">
        <v>157</v>
      </c>
      <c r="C50" s="155">
        <v>1046940</v>
      </c>
      <c r="D50" s="155">
        <v>1046940</v>
      </c>
      <c r="E50" s="155">
        <v>988440</v>
      </c>
      <c r="F50" s="155">
        <v>58500</v>
      </c>
      <c r="G50" s="155"/>
    </row>
    <row r="51" ht="18.75" customHeight="1" outlineLevel="1" spans="1:7">
      <c r="A51" s="156" t="s">
        <v>158</v>
      </c>
      <c r="B51" s="156" t="s">
        <v>159</v>
      </c>
      <c r="C51" s="155">
        <v>843095</v>
      </c>
      <c r="D51" s="155">
        <v>843095</v>
      </c>
      <c r="E51" s="155">
        <v>796295</v>
      </c>
      <c r="F51" s="155">
        <v>46800</v>
      </c>
      <c r="G51" s="155"/>
    </row>
    <row r="52" ht="18.75" customHeight="1" outlineLevel="2" spans="1:7">
      <c r="A52" s="157" t="s">
        <v>160</v>
      </c>
      <c r="B52" s="157" t="s">
        <v>161</v>
      </c>
      <c r="C52" s="155">
        <v>843095</v>
      </c>
      <c r="D52" s="155">
        <v>843095</v>
      </c>
      <c r="E52" s="155">
        <v>796295</v>
      </c>
      <c r="F52" s="155">
        <v>46800</v>
      </c>
      <c r="G52" s="155"/>
    </row>
    <row r="53" ht="18.75" customHeight="1" outlineLevel="1" spans="1:7">
      <c r="A53" s="156" t="s">
        <v>162</v>
      </c>
      <c r="B53" s="156" t="s">
        <v>163</v>
      </c>
      <c r="C53" s="155">
        <v>203845</v>
      </c>
      <c r="D53" s="155">
        <v>203845</v>
      </c>
      <c r="E53" s="155">
        <v>192145</v>
      </c>
      <c r="F53" s="155">
        <v>11700</v>
      </c>
      <c r="G53" s="155"/>
    </row>
    <row r="54" ht="18.75" customHeight="1" outlineLevel="2" spans="1:7">
      <c r="A54" s="157" t="s">
        <v>164</v>
      </c>
      <c r="B54" s="157" t="s">
        <v>165</v>
      </c>
      <c r="C54" s="155">
        <v>203845</v>
      </c>
      <c r="D54" s="155">
        <v>203845</v>
      </c>
      <c r="E54" s="155">
        <v>192145</v>
      </c>
      <c r="F54" s="155">
        <v>11700</v>
      </c>
      <c r="G54" s="155"/>
    </row>
    <row r="55" ht="18.75" customHeight="1" spans="1:7">
      <c r="A55" s="154" t="s">
        <v>166</v>
      </c>
      <c r="B55" s="154" t="s">
        <v>167</v>
      </c>
      <c r="C55" s="155">
        <v>23966</v>
      </c>
      <c r="D55" s="155"/>
      <c r="E55" s="155"/>
      <c r="F55" s="155"/>
      <c r="G55" s="155">
        <v>23966</v>
      </c>
    </row>
    <row r="56" ht="18.75" customHeight="1" outlineLevel="1" spans="1:7">
      <c r="A56" s="156" t="s">
        <v>168</v>
      </c>
      <c r="B56" s="156" t="s">
        <v>169</v>
      </c>
      <c r="C56" s="155">
        <v>23966</v>
      </c>
      <c r="D56" s="155"/>
      <c r="E56" s="155"/>
      <c r="F56" s="155"/>
      <c r="G56" s="155">
        <v>23966</v>
      </c>
    </row>
    <row r="57" ht="18.75" customHeight="1" outlineLevel="2" spans="1:7">
      <c r="A57" s="157" t="s">
        <v>170</v>
      </c>
      <c r="B57" s="157" t="s">
        <v>171</v>
      </c>
      <c r="C57" s="155">
        <v>23966</v>
      </c>
      <c r="D57" s="155"/>
      <c r="E57" s="155"/>
      <c r="F57" s="155"/>
      <c r="G57" s="155">
        <v>23966</v>
      </c>
    </row>
    <row r="58" ht="18.75" customHeight="1" spans="1:7">
      <c r="A58" s="154" t="s">
        <v>172</v>
      </c>
      <c r="B58" s="154" t="s">
        <v>173</v>
      </c>
      <c r="C58" s="155">
        <v>531404</v>
      </c>
      <c r="D58" s="155">
        <v>531404</v>
      </c>
      <c r="E58" s="155">
        <v>531404</v>
      </c>
      <c r="F58" s="155"/>
      <c r="G58" s="155"/>
    </row>
    <row r="59" ht="18.75" customHeight="1" outlineLevel="1" spans="1:7">
      <c r="A59" s="156" t="s">
        <v>174</v>
      </c>
      <c r="B59" s="156" t="s">
        <v>175</v>
      </c>
      <c r="C59" s="155">
        <v>531404</v>
      </c>
      <c r="D59" s="155">
        <v>531404</v>
      </c>
      <c r="E59" s="155">
        <v>531404</v>
      </c>
      <c r="F59" s="155"/>
      <c r="G59" s="155"/>
    </row>
    <row r="60" ht="18.75" customHeight="1" outlineLevel="2" spans="1:7">
      <c r="A60" s="157" t="s">
        <v>176</v>
      </c>
      <c r="B60" s="157" t="s">
        <v>177</v>
      </c>
      <c r="C60" s="155">
        <v>531404</v>
      </c>
      <c r="D60" s="155">
        <v>531404</v>
      </c>
      <c r="E60" s="155">
        <v>531404</v>
      </c>
      <c r="F60" s="155"/>
      <c r="G60" s="155"/>
    </row>
    <row r="61" ht="18.75" customHeight="1" spans="1:7">
      <c r="A61" s="153" t="s">
        <v>30</v>
      </c>
      <c r="B61" s="153"/>
      <c r="C61" s="155">
        <v>11759260.27</v>
      </c>
      <c r="D61" s="155">
        <v>10643794.27</v>
      </c>
      <c r="E61" s="155">
        <v>10068599.47</v>
      </c>
      <c r="F61" s="155">
        <v>575194.8</v>
      </c>
      <c r="G61" s="155">
        <v>1115466</v>
      </c>
    </row>
  </sheetData>
  <mergeCells count="7">
    <mergeCell ref="A2:G2"/>
    <mergeCell ref="A3:C3"/>
    <mergeCell ref="A4:B4"/>
    <mergeCell ref="D4:F4"/>
    <mergeCell ref="A61:B6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2"/>
      <c r="B1" s="142"/>
      <c r="C1" s="143"/>
      <c r="D1" s="1"/>
      <c r="E1" s="1"/>
      <c r="F1" s="144" t="s">
        <v>194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"单位名称："&amp;"盈江县那邦镇人民政府"</f>
        <v>单位名称：盈江县那邦镇人民政府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195</v>
      </c>
      <c r="B4" s="71" t="s">
        <v>196</v>
      </c>
      <c r="C4" s="12" t="s">
        <v>197</v>
      </c>
      <c r="D4" s="13"/>
      <c r="E4" s="14"/>
      <c r="F4" s="71" t="s">
        <v>198</v>
      </c>
    </row>
    <row r="5" ht="19.5" customHeight="1" spans="1:6">
      <c r="A5" s="18"/>
      <c r="B5" s="73"/>
      <c r="C5" s="35" t="s">
        <v>33</v>
      </c>
      <c r="D5" s="35" t="s">
        <v>199</v>
      </c>
      <c r="E5" s="35" t="s">
        <v>200</v>
      </c>
      <c r="F5" s="73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65000</v>
      </c>
      <c r="B7" s="149"/>
      <c r="C7" s="150">
        <v>60000</v>
      </c>
      <c r="D7" s="149"/>
      <c r="E7" s="149">
        <v>60000</v>
      </c>
      <c r="F7" s="14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4"/>
  <sheetViews>
    <sheetView showZeros="0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11.1111111111111" customWidth="1"/>
    <col min="19" max="22" width="4.71296296296296" customWidth="1"/>
    <col min="23" max="23" width="10.111111111111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0" t="s">
        <v>201</v>
      </c>
      <c r="U1" s="140"/>
      <c r="V1" s="140"/>
      <c r="W1" s="140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"单位名称："&amp;"盈江县那邦镇人民政府"</f>
        <v>单位名称：盈江县那邦镇人民政府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0" t="s">
        <v>27</v>
      </c>
      <c r="U3" s="140"/>
      <c r="V3" s="140"/>
      <c r="W3" s="140"/>
    </row>
    <row r="4" ht="18.75" customHeight="1" spans="1:23">
      <c r="A4" s="139" t="s">
        <v>202</v>
      </c>
      <c r="B4" s="139" t="s">
        <v>203</v>
      </c>
      <c r="C4" s="139" t="s">
        <v>204</v>
      </c>
      <c r="D4" s="139" t="s">
        <v>205</v>
      </c>
      <c r="E4" s="139" t="s">
        <v>206</v>
      </c>
      <c r="F4" s="139" t="s">
        <v>207</v>
      </c>
      <c r="G4" s="139" t="s">
        <v>208</v>
      </c>
      <c r="H4" s="139" t="s">
        <v>209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210</v>
      </c>
      <c r="I5" s="139" t="s">
        <v>34</v>
      </c>
      <c r="J5" s="139" t="s">
        <v>211</v>
      </c>
      <c r="K5" s="139" t="s">
        <v>212</v>
      </c>
      <c r="L5" s="139" t="s">
        <v>213</v>
      </c>
      <c r="M5" s="139" t="s">
        <v>214</v>
      </c>
      <c r="N5" s="139" t="s">
        <v>215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216</v>
      </c>
      <c r="J6" s="139" t="s">
        <v>211</v>
      </c>
      <c r="K6" s="139" t="s">
        <v>212</v>
      </c>
      <c r="L6" s="139" t="s">
        <v>213</v>
      </c>
      <c r="M6" s="139" t="s">
        <v>214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217</v>
      </c>
      <c r="Q8" s="139" t="s">
        <v>218</v>
      </c>
      <c r="R8" s="139" t="s">
        <v>219</v>
      </c>
      <c r="S8" s="139" t="s">
        <v>220</v>
      </c>
      <c r="T8" s="139" t="s">
        <v>221</v>
      </c>
      <c r="U8" s="139" t="s">
        <v>222</v>
      </c>
      <c r="V8" s="139" t="s">
        <v>223</v>
      </c>
      <c r="W8" s="139" t="s">
        <v>224</v>
      </c>
    </row>
    <row r="9" ht="53.25" customHeight="1" spans="1:23">
      <c r="A9" s="134" t="s">
        <v>46</v>
      </c>
      <c r="B9" s="134"/>
      <c r="C9" s="134"/>
      <c r="D9" s="134"/>
      <c r="E9" s="134"/>
      <c r="F9" s="134"/>
      <c r="G9" s="134"/>
      <c r="H9" s="136">
        <v>11301002.72</v>
      </c>
      <c r="I9" s="136">
        <v>10643794.27</v>
      </c>
      <c r="J9" s="136"/>
      <c r="K9" s="136"/>
      <c r="L9" s="136">
        <v>10643794.27</v>
      </c>
      <c r="M9" s="136"/>
      <c r="N9" s="136"/>
      <c r="O9" s="136"/>
      <c r="P9" s="136"/>
      <c r="Q9" s="136"/>
      <c r="R9" s="136">
        <v>657208.45</v>
      </c>
      <c r="S9" s="136"/>
      <c r="T9" s="136"/>
      <c r="U9" s="136"/>
      <c r="V9" s="136"/>
      <c r="W9" s="136">
        <v>657208.45</v>
      </c>
    </row>
    <row r="10" ht="53.25" customHeight="1" outlineLevel="1" spans="1:23">
      <c r="A10" s="134" t="s">
        <v>46</v>
      </c>
      <c r="B10" s="134" t="s">
        <v>225</v>
      </c>
      <c r="C10" s="134" t="s">
        <v>226</v>
      </c>
      <c r="D10" s="134" t="s">
        <v>78</v>
      </c>
      <c r="E10" s="134" t="s">
        <v>79</v>
      </c>
      <c r="F10" s="134" t="s">
        <v>227</v>
      </c>
      <c r="G10" s="134" t="s">
        <v>228</v>
      </c>
      <c r="H10" s="136">
        <v>56064</v>
      </c>
      <c r="I10" s="136">
        <v>56064</v>
      </c>
      <c r="J10" s="136"/>
      <c r="K10" s="136"/>
      <c r="L10" s="136">
        <v>56064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46</v>
      </c>
      <c r="B11" s="134" t="s">
        <v>225</v>
      </c>
      <c r="C11" s="134" t="s">
        <v>226</v>
      </c>
      <c r="D11" s="134" t="s">
        <v>86</v>
      </c>
      <c r="E11" s="134" t="s">
        <v>79</v>
      </c>
      <c r="F11" s="134" t="s">
        <v>227</v>
      </c>
      <c r="G11" s="134" t="s">
        <v>228</v>
      </c>
      <c r="H11" s="136">
        <v>636684</v>
      </c>
      <c r="I11" s="136">
        <v>636684</v>
      </c>
      <c r="J11" s="136"/>
      <c r="K11" s="136"/>
      <c r="L11" s="136">
        <v>636684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46</v>
      </c>
      <c r="B12" s="134" t="s">
        <v>225</v>
      </c>
      <c r="C12" s="134" t="s">
        <v>226</v>
      </c>
      <c r="D12" s="134" t="s">
        <v>91</v>
      </c>
      <c r="E12" s="134" t="s">
        <v>79</v>
      </c>
      <c r="F12" s="134" t="s">
        <v>227</v>
      </c>
      <c r="G12" s="134" t="s">
        <v>228</v>
      </c>
      <c r="H12" s="136">
        <v>119172</v>
      </c>
      <c r="I12" s="136">
        <v>119172</v>
      </c>
      <c r="J12" s="136"/>
      <c r="K12" s="136"/>
      <c r="L12" s="136">
        <v>119172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46</v>
      </c>
      <c r="B13" s="134" t="s">
        <v>225</v>
      </c>
      <c r="C13" s="134" t="s">
        <v>226</v>
      </c>
      <c r="D13" s="134" t="s">
        <v>94</v>
      </c>
      <c r="E13" s="134" t="s">
        <v>79</v>
      </c>
      <c r="F13" s="134" t="s">
        <v>227</v>
      </c>
      <c r="G13" s="134" t="s">
        <v>228</v>
      </c>
      <c r="H13" s="136">
        <v>219480</v>
      </c>
      <c r="I13" s="136">
        <v>219480</v>
      </c>
      <c r="J13" s="136"/>
      <c r="K13" s="136"/>
      <c r="L13" s="136">
        <v>219480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46</v>
      </c>
      <c r="B14" s="134" t="s">
        <v>229</v>
      </c>
      <c r="C14" s="134" t="s">
        <v>230</v>
      </c>
      <c r="D14" s="134" t="s">
        <v>98</v>
      </c>
      <c r="E14" s="134" t="s">
        <v>79</v>
      </c>
      <c r="F14" s="134" t="s">
        <v>227</v>
      </c>
      <c r="G14" s="134" t="s">
        <v>228</v>
      </c>
      <c r="H14" s="136">
        <v>163008</v>
      </c>
      <c r="I14" s="136">
        <v>163008</v>
      </c>
      <c r="J14" s="136"/>
      <c r="K14" s="136"/>
      <c r="L14" s="136">
        <v>163008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46</v>
      </c>
      <c r="B15" s="134" t="s">
        <v>229</v>
      </c>
      <c r="C15" s="134" t="s">
        <v>230</v>
      </c>
      <c r="D15" s="134" t="s">
        <v>107</v>
      </c>
      <c r="E15" s="134" t="s">
        <v>108</v>
      </c>
      <c r="F15" s="134" t="s">
        <v>227</v>
      </c>
      <c r="G15" s="134" t="s">
        <v>228</v>
      </c>
      <c r="H15" s="136">
        <v>67056</v>
      </c>
      <c r="I15" s="136">
        <v>67056</v>
      </c>
      <c r="J15" s="136"/>
      <c r="K15" s="136"/>
      <c r="L15" s="136">
        <v>67056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46</v>
      </c>
      <c r="B16" s="134" t="s">
        <v>229</v>
      </c>
      <c r="C16" s="134" t="s">
        <v>230</v>
      </c>
      <c r="D16" s="134" t="s">
        <v>113</v>
      </c>
      <c r="E16" s="134" t="s">
        <v>79</v>
      </c>
      <c r="F16" s="134" t="s">
        <v>227</v>
      </c>
      <c r="G16" s="134" t="s">
        <v>228</v>
      </c>
      <c r="H16" s="136">
        <v>33456</v>
      </c>
      <c r="I16" s="136">
        <v>33456</v>
      </c>
      <c r="J16" s="136"/>
      <c r="K16" s="136"/>
      <c r="L16" s="136">
        <v>33456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46</v>
      </c>
      <c r="B17" s="134" t="s">
        <v>229</v>
      </c>
      <c r="C17" s="134" t="s">
        <v>230</v>
      </c>
      <c r="D17" s="134" t="s">
        <v>131</v>
      </c>
      <c r="E17" s="134" t="s">
        <v>132</v>
      </c>
      <c r="F17" s="134" t="s">
        <v>227</v>
      </c>
      <c r="G17" s="134" t="s">
        <v>228</v>
      </c>
      <c r="H17" s="136">
        <v>42912</v>
      </c>
      <c r="I17" s="136">
        <v>42912</v>
      </c>
      <c r="J17" s="136"/>
      <c r="K17" s="136"/>
      <c r="L17" s="136">
        <v>42912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46</v>
      </c>
      <c r="B18" s="134" t="s">
        <v>229</v>
      </c>
      <c r="C18" s="134" t="s">
        <v>230</v>
      </c>
      <c r="D18" s="134" t="s">
        <v>155</v>
      </c>
      <c r="E18" s="134" t="s">
        <v>154</v>
      </c>
      <c r="F18" s="134" t="s">
        <v>227</v>
      </c>
      <c r="G18" s="134" t="s">
        <v>228</v>
      </c>
      <c r="H18" s="136">
        <v>96828</v>
      </c>
      <c r="I18" s="136">
        <v>96828</v>
      </c>
      <c r="J18" s="136"/>
      <c r="K18" s="136"/>
      <c r="L18" s="136">
        <v>96828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46</v>
      </c>
      <c r="B19" s="134" t="s">
        <v>229</v>
      </c>
      <c r="C19" s="134" t="s">
        <v>230</v>
      </c>
      <c r="D19" s="134" t="s">
        <v>160</v>
      </c>
      <c r="E19" s="134" t="s">
        <v>161</v>
      </c>
      <c r="F19" s="134" t="s">
        <v>227</v>
      </c>
      <c r="G19" s="134" t="s">
        <v>228</v>
      </c>
      <c r="H19" s="136">
        <v>281652</v>
      </c>
      <c r="I19" s="136">
        <v>281652</v>
      </c>
      <c r="J19" s="136"/>
      <c r="K19" s="136"/>
      <c r="L19" s="136">
        <v>281652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46</v>
      </c>
      <c r="B20" s="134" t="s">
        <v>229</v>
      </c>
      <c r="C20" s="134" t="s">
        <v>230</v>
      </c>
      <c r="D20" s="134" t="s">
        <v>164</v>
      </c>
      <c r="E20" s="134" t="s">
        <v>165</v>
      </c>
      <c r="F20" s="134" t="s">
        <v>227</v>
      </c>
      <c r="G20" s="134" t="s">
        <v>228</v>
      </c>
      <c r="H20" s="136">
        <v>66972</v>
      </c>
      <c r="I20" s="136">
        <v>66972</v>
      </c>
      <c r="J20" s="136"/>
      <c r="K20" s="136"/>
      <c r="L20" s="136">
        <v>66972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46</v>
      </c>
      <c r="B21" s="134" t="s">
        <v>225</v>
      </c>
      <c r="C21" s="134" t="s">
        <v>226</v>
      </c>
      <c r="D21" s="134" t="s">
        <v>78</v>
      </c>
      <c r="E21" s="134" t="s">
        <v>79</v>
      </c>
      <c r="F21" s="134" t="s">
        <v>231</v>
      </c>
      <c r="G21" s="134" t="s">
        <v>232</v>
      </c>
      <c r="H21" s="136">
        <v>62832</v>
      </c>
      <c r="I21" s="136">
        <v>62832</v>
      </c>
      <c r="J21" s="136"/>
      <c r="K21" s="136"/>
      <c r="L21" s="136">
        <v>62832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46</v>
      </c>
      <c r="B22" s="134" t="s">
        <v>225</v>
      </c>
      <c r="C22" s="134" t="s">
        <v>226</v>
      </c>
      <c r="D22" s="134" t="s">
        <v>86</v>
      </c>
      <c r="E22" s="134" t="s">
        <v>79</v>
      </c>
      <c r="F22" s="134" t="s">
        <v>231</v>
      </c>
      <c r="G22" s="134" t="s">
        <v>232</v>
      </c>
      <c r="H22" s="136">
        <v>936660</v>
      </c>
      <c r="I22" s="136">
        <v>936660</v>
      </c>
      <c r="J22" s="136"/>
      <c r="K22" s="136"/>
      <c r="L22" s="136">
        <v>936660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46</v>
      </c>
      <c r="B23" s="134" t="s">
        <v>225</v>
      </c>
      <c r="C23" s="134" t="s">
        <v>226</v>
      </c>
      <c r="D23" s="134" t="s">
        <v>91</v>
      </c>
      <c r="E23" s="134" t="s">
        <v>79</v>
      </c>
      <c r="F23" s="134" t="s">
        <v>231</v>
      </c>
      <c r="G23" s="134" t="s">
        <v>232</v>
      </c>
      <c r="H23" s="136">
        <v>165024</v>
      </c>
      <c r="I23" s="136">
        <v>165024</v>
      </c>
      <c r="J23" s="136"/>
      <c r="K23" s="136"/>
      <c r="L23" s="136">
        <v>165024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46</v>
      </c>
      <c r="B24" s="134" t="s">
        <v>225</v>
      </c>
      <c r="C24" s="134" t="s">
        <v>226</v>
      </c>
      <c r="D24" s="134" t="s">
        <v>94</v>
      </c>
      <c r="E24" s="134" t="s">
        <v>79</v>
      </c>
      <c r="F24" s="134" t="s">
        <v>231</v>
      </c>
      <c r="G24" s="134" t="s">
        <v>232</v>
      </c>
      <c r="H24" s="136">
        <v>287796</v>
      </c>
      <c r="I24" s="136">
        <v>287796</v>
      </c>
      <c r="J24" s="136"/>
      <c r="K24" s="136"/>
      <c r="L24" s="136">
        <v>287796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46</v>
      </c>
      <c r="B25" s="134" t="s">
        <v>229</v>
      </c>
      <c r="C25" s="134" t="s">
        <v>230</v>
      </c>
      <c r="D25" s="134" t="s">
        <v>98</v>
      </c>
      <c r="E25" s="134" t="s">
        <v>79</v>
      </c>
      <c r="F25" s="134" t="s">
        <v>231</v>
      </c>
      <c r="G25" s="134" t="s">
        <v>232</v>
      </c>
      <c r="H25" s="136">
        <v>52500</v>
      </c>
      <c r="I25" s="136">
        <v>52500</v>
      </c>
      <c r="J25" s="136"/>
      <c r="K25" s="136"/>
      <c r="L25" s="136">
        <v>52500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46</v>
      </c>
      <c r="B26" s="134" t="s">
        <v>229</v>
      </c>
      <c r="C26" s="134" t="s">
        <v>230</v>
      </c>
      <c r="D26" s="134" t="s">
        <v>107</v>
      </c>
      <c r="E26" s="134" t="s">
        <v>108</v>
      </c>
      <c r="F26" s="134" t="s">
        <v>231</v>
      </c>
      <c r="G26" s="134" t="s">
        <v>232</v>
      </c>
      <c r="H26" s="136">
        <v>21000</v>
      </c>
      <c r="I26" s="136">
        <v>21000</v>
      </c>
      <c r="J26" s="136"/>
      <c r="K26" s="136"/>
      <c r="L26" s="136">
        <v>21000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46</v>
      </c>
      <c r="B27" s="134" t="s">
        <v>229</v>
      </c>
      <c r="C27" s="134" t="s">
        <v>230</v>
      </c>
      <c r="D27" s="134" t="s">
        <v>113</v>
      </c>
      <c r="E27" s="134" t="s">
        <v>79</v>
      </c>
      <c r="F27" s="134" t="s">
        <v>231</v>
      </c>
      <c r="G27" s="134" t="s">
        <v>232</v>
      </c>
      <c r="H27" s="136">
        <v>10500</v>
      </c>
      <c r="I27" s="136">
        <v>10500</v>
      </c>
      <c r="J27" s="136"/>
      <c r="K27" s="136"/>
      <c r="L27" s="136">
        <v>10500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46</v>
      </c>
      <c r="B28" s="134" t="s">
        <v>229</v>
      </c>
      <c r="C28" s="134" t="s">
        <v>230</v>
      </c>
      <c r="D28" s="134" t="s">
        <v>131</v>
      </c>
      <c r="E28" s="134" t="s">
        <v>132</v>
      </c>
      <c r="F28" s="134" t="s">
        <v>231</v>
      </c>
      <c r="G28" s="134" t="s">
        <v>232</v>
      </c>
      <c r="H28" s="136">
        <v>10500</v>
      </c>
      <c r="I28" s="136">
        <v>10500</v>
      </c>
      <c r="J28" s="136"/>
      <c r="K28" s="136"/>
      <c r="L28" s="136">
        <v>10500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46</v>
      </c>
      <c r="B29" s="134" t="s">
        <v>229</v>
      </c>
      <c r="C29" s="134" t="s">
        <v>230</v>
      </c>
      <c r="D29" s="134" t="s">
        <v>155</v>
      </c>
      <c r="E29" s="134" t="s">
        <v>154</v>
      </c>
      <c r="F29" s="134" t="s">
        <v>231</v>
      </c>
      <c r="G29" s="134" t="s">
        <v>232</v>
      </c>
      <c r="H29" s="136">
        <v>31500</v>
      </c>
      <c r="I29" s="136">
        <v>31500</v>
      </c>
      <c r="J29" s="136"/>
      <c r="K29" s="136"/>
      <c r="L29" s="136">
        <v>31500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46</v>
      </c>
      <c r="B30" s="134" t="s">
        <v>229</v>
      </c>
      <c r="C30" s="134" t="s">
        <v>230</v>
      </c>
      <c r="D30" s="134" t="s">
        <v>160</v>
      </c>
      <c r="E30" s="134" t="s">
        <v>161</v>
      </c>
      <c r="F30" s="134" t="s">
        <v>231</v>
      </c>
      <c r="G30" s="134" t="s">
        <v>232</v>
      </c>
      <c r="H30" s="136">
        <v>90852</v>
      </c>
      <c r="I30" s="136">
        <v>90852</v>
      </c>
      <c r="J30" s="136"/>
      <c r="K30" s="136"/>
      <c r="L30" s="136">
        <v>90852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46</v>
      </c>
      <c r="B31" s="134" t="s">
        <v>229</v>
      </c>
      <c r="C31" s="134" t="s">
        <v>230</v>
      </c>
      <c r="D31" s="134" t="s">
        <v>164</v>
      </c>
      <c r="E31" s="134" t="s">
        <v>165</v>
      </c>
      <c r="F31" s="134" t="s">
        <v>231</v>
      </c>
      <c r="G31" s="134" t="s">
        <v>232</v>
      </c>
      <c r="H31" s="136">
        <v>21000</v>
      </c>
      <c r="I31" s="136">
        <v>21000</v>
      </c>
      <c r="J31" s="136"/>
      <c r="K31" s="136"/>
      <c r="L31" s="136">
        <v>21000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46</v>
      </c>
      <c r="B32" s="134" t="s">
        <v>225</v>
      </c>
      <c r="C32" s="134" t="s">
        <v>226</v>
      </c>
      <c r="D32" s="134" t="s">
        <v>78</v>
      </c>
      <c r="E32" s="134" t="s">
        <v>79</v>
      </c>
      <c r="F32" s="134" t="s">
        <v>233</v>
      </c>
      <c r="G32" s="134" t="s">
        <v>234</v>
      </c>
      <c r="H32" s="136">
        <v>4672</v>
      </c>
      <c r="I32" s="136">
        <v>4672</v>
      </c>
      <c r="J32" s="136"/>
      <c r="K32" s="136"/>
      <c r="L32" s="136">
        <v>4672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46</v>
      </c>
      <c r="B33" s="134" t="s">
        <v>225</v>
      </c>
      <c r="C33" s="134" t="s">
        <v>226</v>
      </c>
      <c r="D33" s="134" t="s">
        <v>86</v>
      </c>
      <c r="E33" s="134" t="s">
        <v>79</v>
      </c>
      <c r="F33" s="134" t="s">
        <v>233</v>
      </c>
      <c r="G33" s="134" t="s">
        <v>234</v>
      </c>
      <c r="H33" s="136">
        <v>53057</v>
      </c>
      <c r="I33" s="136">
        <v>53057</v>
      </c>
      <c r="J33" s="136"/>
      <c r="K33" s="136"/>
      <c r="L33" s="136">
        <v>53057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46</v>
      </c>
      <c r="B34" s="134" t="s">
        <v>225</v>
      </c>
      <c r="C34" s="134" t="s">
        <v>226</v>
      </c>
      <c r="D34" s="134" t="s">
        <v>91</v>
      </c>
      <c r="E34" s="134" t="s">
        <v>79</v>
      </c>
      <c r="F34" s="134" t="s">
        <v>233</v>
      </c>
      <c r="G34" s="134" t="s">
        <v>234</v>
      </c>
      <c r="H34" s="136">
        <v>9931</v>
      </c>
      <c r="I34" s="136">
        <v>9931</v>
      </c>
      <c r="J34" s="136"/>
      <c r="K34" s="136"/>
      <c r="L34" s="136">
        <v>9931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46</v>
      </c>
      <c r="B35" s="134" t="s">
        <v>225</v>
      </c>
      <c r="C35" s="134" t="s">
        <v>226</v>
      </c>
      <c r="D35" s="134" t="s">
        <v>94</v>
      </c>
      <c r="E35" s="134" t="s">
        <v>79</v>
      </c>
      <c r="F35" s="134" t="s">
        <v>233</v>
      </c>
      <c r="G35" s="134" t="s">
        <v>234</v>
      </c>
      <c r="H35" s="136">
        <v>18290</v>
      </c>
      <c r="I35" s="136">
        <v>18290</v>
      </c>
      <c r="J35" s="136"/>
      <c r="K35" s="136"/>
      <c r="L35" s="136">
        <v>18290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46</v>
      </c>
      <c r="B36" s="134" t="s">
        <v>235</v>
      </c>
      <c r="C36" s="134" t="s">
        <v>236</v>
      </c>
      <c r="D36" s="134" t="s">
        <v>78</v>
      </c>
      <c r="E36" s="134" t="s">
        <v>79</v>
      </c>
      <c r="F36" s="134" t="s">
        <v>233</v>
      </c>
      <c r="G36" s="134" t="s">
        <v>234</v>
      </c>
      <c r="H36" s="136">
        <v>18360</v>
      </c>
      <c r="I36" s="136">
        <v>18360</v>
      </c>
      <c r="J36" s="136"/>
      <c r="K36" s="136"/>
      <c r="L36" s="136">
        <v>18360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46</v>
      </c>
      <c r="B37" s="134" t="s">
        <v>235</v>
      </c>
      <c r="C37" s="134" t="s">
        <v>236</v>
      </c>
      <c r="D37" s="134" t="s">
        <v>86</v>
      </c>
      <c r="E37" s="134" t="s">
        <v>79</v>
      </c>
      <c r="F37" s="134" t="s">
        <v>233</v>
      </c>
      <c r="G37" s="134" t="s">
        <v>234</v>
      </c>
      <c r="H37" s="136">
        <v>267480</v>
      </c>
      <c r="I37" s="136">
        <v>267480</v>
      </c>
      <c r="J37" s="136"/>
      <c r="K37" s="136"/>
      <c r="L37" s="136">
        <v>267480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46</v>
      </c>
      <c r="B38" s="134" t="s">
        <v>235</v>
      </c>
      <c r="C38" s="134" t="s">
        <v>236</v>
      </c>
      <c r="D38" s="134" t="s">
        <v>91</v>
      </c>
      <c r="E38" s="134" t="s">
        <v>79</v>
      </c>
      <c r="F38" s="134" t="s">
        <v>233</v>
      </c>
      <c r="G38" s="134" t="s">
        <v>234</v>
      </c>
      <c r="H38" s="136">
        <v>49920</v>
      </c>
      <c r="I38" s="136">
        <v>49920</v>
      </c>
      <c r="J38" s="136"/>
      <c r="K38" s="136"/>
      <c r="L38" s="136">
        <v>49920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4" t="s">
        <v>46</v>
      </c>
      <c r="B39" s="134" t="s">
        <v>235</v>
      </c>
      <c r="C39" s="134" t="s">
        <v>236</v>
      </c>
      <c r="D39" s="134" t="s">
        <v>94</v>
      </c>
      <c r="E39" s="134" t="s">
        <v>79</v>
      </c>
      <c r="F39" s="134" t="s">
        <v>233</v>
      </c>
      <c r="G39" s="134" t="s">
        <v>234</v>
      </c>
      <c r="H39" s="136">
        <v>87480</v>
      </c>
      <c r="I39" s="136">
        <v>87480</v>
      </c>
      <c r="J39" s="136"/>
      <c r="K39" s="136"/>
      <c r="L39" s="136">
        <v>87480</v>
      </c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4" t="s">
        <v>46</v>
      </c>
      <c r="B40" s="134" t="s">
        <v>229</v>
      </c>
      <c r="C40" s="134" t="s">
        <v>230</v>
      </c>
      <c r="D40" s="134" t="s">
        <v>98</v>
      </c>
      <c r="E40" s="134" t="s">
        <v>79</v>
      </c>
      <c r="F40" s="134" t="s">
        <v>237</v>
      </c>
      <c r="G40" s="134" t="s">
        <v>238</v>
      </c>
      <c r="H40" s="136">
        <v>13584</v>
      </c>
      <c r="I40" s="136">
        <v>13584</v>
      </c>
      <c r="J40" s="136"/>
      <c r="K40" s="136"/>
      <c r="L40" s="136">
        <v>13584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4" t="s">
        <v>46</v>
      </c>
      <c r="B41" s="134" t="s">
        <v>229</v>
      </c>
      <c r="C41" s="134" t="s">
        <v>230</v>
      </c>
      <c r="D41" s="134" t="s">
        <v>107</v>
      </c>
      <c r="E41" s="134" t="s">
        <v>108</v>
      </c>
      <c r="F41" s="134" t="s">
        <v>237</v>
      </c>
      <c r="G41" s="134" t="s">
        <v>238</v>
      </c>
      <c r="H41" s="136">
        <v>5588</v>
      </c>
      <c r="I41" s="136">
        <v>5588</v>
      </c>
      <c r="J41" s="136"/>
      <c r="K41" s="136"/>
      <c r="L41" s="136">
        <v>5588</v>
      </c>
      <c r="M41" s="134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4" t="s">
        <v>46</v>
      </c>
      <c r="B42" s="134" t="s">
        <v>229</v>
      </c>
      <c r="C42" s="134" t="s">
        <v>230</v>
      </c>
      <c r="D42" s="134" t="s">
        <v>113</v>
      </c>
      <c r="E42" s="134" t="s">
        <v>79</v>
      </c>
      <c r="F42" s="134" t="s">
        <v>237</v>
      </c>
      <c r="G42" s="134" t="s">
        <v>238</v>
      </c>
      <c r="H42" s="136">
        <v>2788</v>
      </c>
      <c r="I42" s="136">
        <v>2788</v>
      </c>
      <c r="J42" s="136"/>
      <c r="K42" s="136"/>
      <c r="L42" s="136">
        <v>2788</v>
      </c>
      <c r="M42" s="134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4" t="s">
        <v>46</v>
      </c>
      <c r="B43" s="134" t="s">
        <v>229</v>
      </c>
      <c r="C43" s="134" t="s">
        <v>230</v>
      </c>
      <c r="D43" s="134" t="s">
        <v>131</v>
      </c>
      <c r="E43" s="134" t="s">
        <v>132</v>
      </c>
      <c r="F43" s="134" t="s">
        <v>237</v>
      </c>
      <c r="G43" s="134" t="s">
        <v>238</v>
      </c>
      <c r="H43" s="136">
        <v>3576</v>
      </c>
      <c r="I43" s="136">
        <v>3576</v>
      </c>
      <c r="J43" s="136"/>
      <c r="K43" s="136"/>
      <c r="L43" s="136">
        <v>3576</v>
      </c>
      <c r="M43" s="134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4" t="s">
        <v>46</v>
      </c>
      <c r="B44" s="134" t="s">
        <v>229</v>
      </c>
      <c r="C44" s="134" t="s">
        <v>230</v>
      </c>
      <c r="D44" s="134" t="s">
        <v>155</v>
      </c>
      <c r="E44" s="134" t="s">
        <v>154</v>
      </c>
      <c r="F44" s="134" t="s">
        <v>237</v>
      </c>
      <c r="G44" s="134" t="s">
        <v>238</v>
      </c>
      <c r="H44" s="136">
        <v>8069</v>
      </c>
      <c r="I44" s="136">
        <v>8069</v>
      </c>
      <c r="J44" s="136"/>
      <c r="K44" s="136"/>
      <c r="L44" s="136">
        <v>8069</v>
      </c>
      <c r="M44" s="134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4" t="s">
        <v>46</v>
      </c>
      <c r="B45" s="134" t="s">
        <v>229</v>
      </c>
      <c r="C45" s="134" t="s">
        <v>230</v>
      </c>
      <c r="D45" s="134" t="s">
        <v>160</v>
      </c>
      <c r="E45" s="134" t="s">
        <v>161</v>
      </c>
      <c r="F45" s="134" t="s">
        <v>237</v>
      </c>
      <c r="G45" s="134" t="s">
        <v>238</v>
      </c>
      <c r="H45" s="136">
        <v>23471</v>
      </c>
      <c r="I45" s="136">
        <v>23471</v>
      </c>
      <c r="J45" s="136"/>
      <c r="K45" s="136"/>
      <c r="L45" s="136">
        <v>23471</v>
      </c>
      <c r="M45" s="134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4" t="s">
        <v>46</v>
      </c>
      <c r="B46" s="134" t="s">
        <v>229</v>
      </c>
      <c r="C46" s="134" t="s">
        <v>230</v>
      </c>
      <c r="D46" s="134" t="s">
        <v>164</v>
      </c>
      <c r="E46" s="134" t="s">
        <v>165</v>
      </c>
      <c r="F46" s="134" t="s">
        <v>237</v>
      </c>
      <c r="G46" s="134" t="s">
        <v>238</v>
      </c>
      <c r="H46" s="136">
        <v>5581</v>
      </c>
      <c r="I46" s="136">
        <v>5581</v>
      </c>
      <c r="J46" s="136"/>
      <c r="K46" s="136"/>
      <c r="L46" s="136">
        <v>5581</v>
      </c>
      <c r="M46" s="134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4" t="s">
        <v>46</v>
      </c>
      <c r="B47" s="134" t="s">
        <v>239</v>
      </c>
      <c r="C47" s="134" t="s">
        <v>240</v>
      </c>
      <c r="D47" s="134" t="s">
        <v>98</v>
      </c>
      <c r="E47" s="134" t="s">
        <v>79</v>
      </c>
      <c r="F47" s="134" t="s">
        <v>237</v>
      </c>
      <c r="G47" s="134" t="s">
        <v>238</v>
      </c>
      <c r="H47" s="136">
        <v>60000</v>
      </c>
      <c r="I47" s="136">
        <v>60000</v>
      </c>
      <c r="J47" s="136"/>
      <c r="K47" s="136"/>
      <c r="L47" s="136">
        <v>60000</v>
      </c>
      <c r="M47" s="134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53.25" customHeight="1" outlineLevel="1" spans="1:23">
      <c r="A48" s="134" t="s">
        <v>46</v>
      </c>
      <c r="B48" s="134" t="s">
        <v>239</v>
      </c>
      <c r="C48" s="134" t="s">
        <v>240</v>
      </c>
      <c r="D48" s="134" t="s">
        <v>107</v>
      </c>
      <c r="E48" s="134" t="s">
        <v>108</v>
      </c>
      <c r="F48" s="134" t="s">
        <v>237</v>
      </c>
      <c r="G48" s="134" t="s">
        <v>238</v>
      </c>
      <c r="H48" s="136">
        <v>24000</v>
      </c>
      <c r="I48" s="136">
        <v>24000</v>
      </c>
      <c r="J48" s="136"/>
      <c r="K48" s="136"/>
      <c r="L48" s="136">
        <v>24000</v>
      </c>
      <c r="M48" s="134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53.25" customHeight="1" outlineLevel="1" spans="1:23">
      <c r="A49" s="134" t="s">
        <v>46</v>
      </c>
      <c r="B49" s="134" t="s">
        <v>239</v>
      </c>
      <c r="C49" s="134" t="s">
        <v>240</v>
      </c>
      <c r="D49" s="134" t="s">
        <v>113</v>
      </c>
      <c r="E49" s="134" t="s">
        <v>79</v>
      </c>
      <c r="F49" s="134" t="s">
        <v>237</v>
      </c>
      <c r="G49" s="134" t="s">
        <v>238</v>
      </c>
      <c r="H49" s="136">
        <v>12000</v>
      </c>
      <c r="I49" s="136">
        <v>12000</v>
      </c>
      <c r="J49" s="136"/>
      <c r="K49" s="136"/>
      <c r="L49" s="136">
        <v>12000</v>
      </c>
      <c r="M49" s="134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53.25" customHeight="1" outlineLevel="1" spans="1:23">
      <c r="A50" s="134" t="s">
        <v>46</v>
      </c>
      <c r="B50" s="134" t="s">
        <v>239</v>
      </c>
      <c r="C50" s="134" t="s">
        <v>240</v>
      </c>
      <c r="D50" s="134" t="s">
        <v>131</v>
      </c>
      <c r="E50" s="134" t="s">
        <v>132</v>
      </c>
      <c r="F50" s="134" t="s">
        <v>237</v>
      </c>
      <c r="G50" s="134" t="s">
        <v>238</v>
      </c>
      <c r="H50" s="136">
        <v>12000</v>
      </c>
      <c r="I50" s="136">
        <v>12000</v>
      </c>
      <c r="J50" s="136"/>
      <c r="K50" s="136"/>
      <c r="L50" s="136">
        <v>12000</v>
      </c>
      <c r="M50" s="134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53.25" customHeight="1" outlineLevel="1" spans="1:23">
      <c r="A51" s="134" t="s">
        <v>46</v>
      </c>
      <c r="B51" s="134" t="s">
        <v>239</v>
      </c>
      <c r="C51" s="134" t="s">
        <v>240</v>
      </c>
      <c r="D51" s="134" t="s">
        <v>155</v>
      </c>
      <c r="E51" s="134" t="s">
        <v>154</v>
      </c>
      <c r="F51" s="134" t="s">
        <v>237</v>
      </c>
      <c r="G51" s="134" t="s">
        <v>238</v>
      </c>
      <c r="H51" s="136">
        <v>36000</v>
      </c>
      <c r="I51" s="136">
        <v>36000</v>
      </c>
      <c r="J51" s="136"/>
      <c r="K51" s="136"/>
      <c r="L51" s="136">
        <v>36000</v>
      </c>
      <c r="M51" s="134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53.25" customHeight="1" outlineLevel="1" spans="1:23">
      <c r="A52" s="134" t="s">
        <v>46</v>
      </c>
      <c r="B52" s="134" t="s">
        <v>239</v>
      </c>
      <c r="C52" s="134" t="s">
        <v>240</v>
      </c>
      <c r="D52" s="134" t="s">
        <v>160</v>
      </c>
      <c r="E52" s="134" t="s">
        <v>161</v>
      </c>
      <c r="F52" s="134" t="s">
        <v>237</v>
      </c>
      <c r="G52" s="134" t="s">
        <v>238</v>
      </c>
      <c r="H52" s="136">
        <v>96000</v>
      </c>
      <c r="I52" s="136">
        <v>96000</v>
      </c>
      <c r="J52" s="136"/>
      <c r="K52" s="136"/>
      <c r="L52" s="136">
        <v>96000</v>
      </c>
      <c r="M52" s="134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53.25" customHeight="1" outlineLevel="1" spans="1:23">
      <c r="A53" s="134" t="s">
        <v>46</v>
      </c>
      <c r="B53" s="134" t="s">
        <v>239</v>
      </c>
      <c r="C53" s="134" t="s">
        <v>240</v>
      </c>
      <c r="D53" s="134" t="s">
        <v>164</v>
      </c>
      <c r="E53" s="134" t="s">
        <v>165</v>
      </c>
      <c r="F53" s="134" t="s">
        <v>237</v>
      </c>
      <c r="G53" s="134" t="s">
        <v>238</v>
      </c>
      <c r="H53" s="136">
        <v>24000</v>
      </c>
      <c r="I53" s="136">
        <v>24000</v>
      </c>
      <c r="J53" s="136"/>
      <c r="K53" s="136"/>
      <c r="L53" s="136">
        <v>24000</v>
      </c>
      <c r="M53" s="134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53.25" customHeight="1" outlineLevel="1" spans="1:23">
      <c r="A54" s="134" t="s">
        <v>46</v>
      </c>
      <c r="B54" s="134" t="s">
        <v>229</v>
      </c>
      <c r="C54" s="134" t="s">
        <v>230</v>
      </c>
      <c r="D54" s="134" t="s">
        <v>98</v>
      </c>
      <c r="E54" s="134" t="s">
        <v>79</v>
      </c>
      <c r="F54" s="134" t="s">
        <v>237</v>
      </c>
      <c r="G54" s="134" t="s">
        <v>238</v>
      </c>
      <c r="H54" s="136">
        <v>48000</v>
      </c>
      <c r="I54" s="136">
        <v>48000</v>
      </c>
      <c r="J54" s="136"/>
      <c r="K54" s="136"/>
      <c r="L54" s="136">
        <v>48000</v>
      </c>
      <c r="M54" s="134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  <row r="55" ht="53.25" customHeight="1" outlineLevel="1" spans="1:23">
      <c r="A55" s="134" t="s">
        <v>46</v>
      </c>
      <c r="B55" s="134" t="s">
        <v>229</v>
      </c>
      <c r="C55" s="134" t="s">
        <v>230</v>
      </c>
      <c r="D55" s="134" t="s">
        <v>107</v>
      </c>
      <c r="E55" s="134" t="s">
        <v>108</v>
      </c>
      <c r="F55" s="134" t="s">
        <v>237</v>
      </c>
      <c r="G55" s="134" t="s">
        <v>238</v>
      </c>
      <c r="H55" s="136">
        <v>24000</v>
      </c>
      <c r="I55" s="136">
        <v>24000</v>
      </c>
      <c r="J55" s="136"/>
      <c r="K55" s="136"/>
      <c r="L55" s="136">
        <v>24000</v>
      </c>
      <c r="M55" s="134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ht="53.25" customHeight="1" outlineLevel="1" spans="1:23">
      <c r="A56" s="134" t="s">
        <v>46</v>
      </c>
      <c r="B56" s="134" t="s">
        <v>229</v>
      </c>
      <c r="C56" s="134" t="s">
        <v>230</v>
      </c>
      <c r="D56" s="134" t="s">
        <v>113</v>
      </c>
      <c r="E56" s="134" t="s">
        <v>79</v>
      </c>
      <c r="F56" s="134" t="s">
        <v>237</v>
      </c>
      <c r="G56" s="134" t="s">
        <v>238</v>
      </c>
      <c r="H56" s="136">
        <v>12000</v>
      </c>
      <c r="I56" s="136">
        <v>12000</v>
      </c>
      <c r="J56" s="136"/>
      <c r="K56" s="136"/>
      <c r="L56" s="136">
        <v>12000</v>
      </c>
      <c r="M56" s="134"/>
      <c r="N56" s="136"/>
      <c r="O56" s="136"/>
      <c r="P56" s="136"/>
      <c r="Q56" s="136"/>
      <c r="R56" s="136"/>
      <c r="S56" s="136"/>
      <c r="T56" s="136"/>
      <c r="U56" s="136"/>
      <c r="V56" s="136"/>
      <c r="W56" s="136"/>
    </row>
    <row r="57" ht="53.25" customHeight="1" outlineLevel="1" spans="1:23">
      <c r="A57" s="134" t="s">
        <v>46</v>
      </c>
      <c r="B57" s="134" t="s">
        <v>229</v>
      </c>
      <c r="C57" s="134" t="s">
        <v>230</v>
      </c>
      <c r="D57" s="134" t="s">
        <v>131</v>
      </c>
      <c r="E57" s="134" t="s">
        <v>132</v>
      </c>
      <c r="F57" s="134" t="s">
        <v>237</v>
      </c>
      <c r="G57" s="134" t="s">
        <v>238</v>
      </c>
      <c r="H57" s="136">
        <v>12000</v>
      </c>
      <c r="I57" s="136">
        <v>12000</v>
      </c>
      <c r="J57" s="136"/>
      <c r="K57" s="136"/>
      <c r="L57" s="136">
        <v>12000</v>
      </c>
      <c r="M57" s="134"/>
      <c r="N57" s="136"/>
      <c r="O57" s="136"/>
      <c r="P57" s="136"/>
      <c r="Q57" s="136"/>
      <c r="R57" s="136"/>
      <c r="S57" s="136"/>
      <c r="T57" s="136"/>
      <c r="U57" s="136"/>
      <c r="V57" s="136"/>
      <c r="W57" s="136"/>
    </row>
    <row r="58" ht="53.25" customHeight="1" outlineLevel="1" spans="1:23">
      <c r="A58" s="134" t="s">
        <v>46</v>
      </c>
      <c r="B58" s="134" t="s">
        <v>229</v>
      </c>
      <c r="C58" s="134" t="s">
        <v>230</v>
      </c>
      <c r="D58" s="134" t="s">
        <v>155</v>
      </c>
      <c r="E58" s="134" t="s">
        <v>154</v>
      </c>
      <c r="F58" s="134" t="s">
        <v>237</v>
      </c>
      <c r="G58" s="134" t="s">
        <v>238</v>
      </c>
      <c r="H58" s="136">
        <v>36000</v>
      </c>
      <c r="I58" s="136">
        <v>36000</v>
      </c>
      <c r="J58" s="136"/>
      <c r="K58" s="136"/>
      <c r="L58" s="136">
        <v>36000</v>
      </c>
      <c r="M58" s="134"/>
      <c r="N58" s="136"/>
      <c r="O58" s="136"/>
      <c r="P58" s="136"/>
      <c r="Q58" s="136"/>
      <c r="R58" s="136"/>
      <c r="S58" s="136"/>
      <c r="T58" s="136"/>
      <c r="U58" s="136"/>
      <c r="V58" s="136"/>
      <c r="W58" s="136"/>
    </row>
    <row r="59" ht="53.25" customHeight="1" outlineLevel="1" spans="1:23">
      <c r="A59" s="134" t="s">
        <v>46</v>
      </c>
      <c r="B59" s="134" t="s">
        <v>229</v>
      </c>
      <c r="C59" s="134" t="s">
        <v>230</v>
      </c>
      <c r="D59" s="134" t="s">
        <v>160</v>
      </c>
      <c r="E59" s="134" t="s">
        <v>161</v>
      </c>
      <c r="F59" s="134" t="s">
        <v>237</v>
      </c>
      <c r="G59" s="134" t="s">
        <v>238</v>
      </c>
      <c r="H59" s="136">
        <v>96000</v>
      </c>
      <c r="I59" s="136">
        <v>96000</v>
      </c>
      <c r="J59" s="136"/>
      <c r="K59" s="136"/>
      <c r="L59" s="136">
        <v>96000</v>
      </c>
      <c r="M59" s="134"/>
      <c r="N59" s="136"/>
      <c r="O59" s="136"/>
      <c r="P59" s="136"/>
      <c r="Q59" s="136"/>
      <c r="R59" s="136"/>
      <c r="S59" s="136"/>
      <c r="T59" s="136"/>
      <c r="U59" s="136"/>
      <c r="V59" s="136"/>
      <c r="W59" s="136"/>
    </row>
    <row r="60" ht="53.25" customHeight="1" outlineLevel="1" spans="1:23">
      <c r="A60" s="134" t="s">
        <v>46</v>
      </c>
      <c r="B60" s="134" t="s">
        <v>229</v>
      </c>
      <c r="C60" s="134" t="s">
        <v>230</v>
      </c>
      <c r="D60" s="134" t="s">
        <v>164</v>
      </c>
      <c r="E60" s="134" t="s">
        <v>165</v>
      </c>
      <c r="F60" s="134" t="s">
        <v>237</v>
      </c>
      <c r="G60" s="134" t="s">
        <v>238</v>
      </c>
      <c r="H60" s="136">
        <v>24000</v>
      </c>
      <c r="I60" s="136">
        <v>24000</v>
      </c>
      <c r="J60" s="136"/>
      <c r="K60" s="136"/>
      <c r="L60" s="136">
        <v>24000</v>
      </c>
      <c r="M60" s="134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  <row r="61" ht="53.25" customHeight="1" outlineLevel="1" spans="1:23">
      <c r="A61" s="134" t="s">
        <v>46</v>
      </c>
      <c r="B61" s="134" t="s">
        <v>229</v>
      </c>
      <c r="C61" s="134" t="s">
        <v>230</v>
      </c>
      <c r="D61" s="134" t="s">
        <v>98</v>
      </c>
      <c r="E61" s="134" t="s">
        <v>79</v>
      </c>
      <c r="F61" s="134" t="s">
        <v>237</v>
      </c>
      <c r="G61" s="134" t="s">
        <v>238</v>
      </c>
      <c r="H61" s="136">
        <v>62400</v>
      </c>
      <c r="I61" s="136">
        <v>62400</v>
      </c>
      <c r="J61" s="136"/>
      <c r="K61" s="136"/>
      <c r="L61" s="136">
        <v>62400</v>
      </c>
      <c r="M61" s="134"/>
      <c r="N61" s="136"/>
      <c r="O61" s="136"/>
      <c r="P61" s="136"/>
      <c r="Q61" s="136"/>
      <c r="R61" s="136"/>
      <c r="S61" s="136"/>
      <c r="T61" s="136"/>
      <c r="U61" s="136"/>
      <c r="V61" s="136"/>
      <c r="W61" s="136"/>
    </row>
    <row r="62" ht="53.25" customHeight="1" outlineLevel="1" spans="1:23">
      <c r="A62" s="134" t="s">
        <v>46</v>
      </c>
      <c r="B62" s="134" t="s">
        <v>229</v>
      </c>
      <c r="C62" s="134" t="s">
        <v>230</v>
      </c>
      <c r="D62" s="134" t="s">
        <v>107</v>
      </c>
      <c r="E62" s="134" t="s">
        <v>108</v>
      </c>
      <c r="F62" s="134" t="s">
        <v>237</v>
      </c>
      <c r="G62" s="134" t="s">
        <v>238</v>
      </c>
      <c r="H62" s="136">
        <v>24960</v>
      </c>
      <c r="I62" s="136">
        <v>24960</v>
      </c>
      <c r="J62" s="136"/>
      <c r="K62" s="136"/>
      <c r="L62" s="136">
        <v>24960</v>
      </c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ht="53.25" customHeight="1" outlineLevel="1" spans="1:23">
      <c r="A63" s="134" t="s">
        <v>46</v>
      </c>
      <c r="B63" s="134" t="s">
        <v>229</v>
      </c>
      <c r="C63" s="134" t="s">
        <v>230</v>
      </c>
      <c r="D63" s="134" t="s">
        <v>113</v>
      </c>
      <c r="E63" s="134" t="s">
        <v>79</v>
      </c>
      <c r="F63" s="134" t="s">
        <v>237</v>
      </c>
      <c r="G63" s="134" t="s">
        <v>238</v>
      </c>
      <c r="H63" s="136">
        <v>12480</v>
      </c>
      <c r="I63" s="136">
        <v>12480</v>
      </c>
      <c r="J63" s="136"/>
      <c r="K63" s="136"/>
      <c r="L63" s="136">
        <v>12480</v>
      </c>
      <c r="M63" s="134"/>
      <c r="N63" s="136"/>
      <c r="O63" s="136"/>
      <c r="P63" s="136"/>
      <c r="Q63" s="136"/>
      <c r="R63" s="136"/>
      <c r="S63" s="136"/>
      <c r="T63" s="136"/>
      <c r="U63" s="136"/>
      <c r="V63" s="136"/>
      <c r="W63" s="136"/>
    </row>
    <row r="64" ht="53.25" customHeight="1" outlineLevel="1" spans="1:23">
      <c r="A64" s="134" t="s">
        <v>46</v>
      </c>
      <c r="B64" s="134" t="s">
        <v>229</v>
      </c>
      <c r="C64" s="134" t="s">
        <v>230</v>
      </c>
      <c r="D64" s="134" t="s">
        <v>131</v>
      </c>
      <c r="E64" s="134" t="s">
        <v>132</v>
      </c>
      <c r="F64" s="134" t="s">
        <v>237</v>
      </c>
      <c r="G64" s="134" t="s">
        <v>238</v>
      </c>
      <c r="H64" s="136">
        <v>12480</v>
      </c>
      <c r="I64" s="136">
        <v>12480</v>
      </c>
      <c r="J64" s="136"/>
      <c r="K64" s="136"/>
      <c r="L64" s="136">
        <v>12480</v>
      </c>
      <c r="M64" s="134"/>
      <c r="N64" s="136"/>
      <c r="O64" s="136"/>
      <c r="P64" s="136"/>
      <c r="Q64" s="136"/>
      <c r="R64" s="136"/>
      <c r="S64" s="136"/>
      <c r="T64" s="136"/>
      <c r="U64" s="136"/>
      <c r="V64" s="136"/>
      <c r="W64" s="136"/>
    </row>
    <row r="65" ht="53.25" customHeight="1" outlineLevel="1" spans="1:23">
      <c r="A65" s="134" t="s">
        <v>46</v>
      </c>
      <c r="B65" s="134" t="s">
        <v>229</v>
      </c>
      <c r="C65" s="134" t="s">
        <v>230</v>
      </c>
      <c r="D65" s="134" t="s">
        <v>155</v>
      </c>
      <c r="E65" s="134" t="s">
        <v>154</v>
      </c>
      <c r="F65" s="134" t="s">
        <v>237</v>
      </c>
      <c r="G65" s="134" t="s">
        <v>238</v>
      </c>
      <c r="H65" s="136">
        <v>37260</v>
      </c>
      <c r="I65" s="136">
        <v>37260</v>
      </c>
      <c r="J65" s="136"/>
      <c r="K65" s="136"/>
      <c r="L65" s="136">
        <v>37260</v>
      </c>
      <c r="M65" s="134"/>
      <c r="N65" s="136"/>
      <c r="O65" s="136"/>
      <c r="P65" s="136"/>
      <c r="Q65" s="136"/>
      <c r="R65" s="136"/>
      <c r="S65" s="136"/>
      <c r="T65" s="136"/>
      <c r="U65" s="136"/>
      <c r="V65" s="136"/>
      <c r="W65" s="136"/>
    </row>
    <row r="66" ht="53.25" customHeight="1" outlineLevel="1" spans="1:23">
      <c r="A66" s="134" t="s">
        <v>46</v>
      </c>
      <c r="B66" s="134" t="s">
        <v>229</v>
      </c>
      <c r="C66" s="134" t="s">
        <v>230</v>
      </c>
      <c r="D66" s="134" t="s">
        <v>160</v>
      </c>
      <c r="E66" s="134" t="s">
        <v>161</v>
      </c>
      <c r="F66" s="134" t="s">
        <v>237</v>
      </c>
      <c r="G66" s="134" t="s">
        <v>238</v>
      </c>
      <c r="H66" s="136">
        <v>101880</v>
      </c>
      <c r="I66" s="136">
        <v>101880</v>
      </c>
      <c r="J66" s="136"/>
      <c r="K66" s="136"/>
      <c r="L66" s="136">
        <v>101880</v>
      </c>
      <c r="M66" s="134"/>
      <c r="N66" s="136"/>
      <c r="O66" s="136"/>
      <c r="P66" s="136"/>
      <c r="Q66" s="136"/>
      <c r="R66" s="136"/>
      <c r="S66" s="136"/>
      <c r="T66" s="136"/>
      <c r="U66" s="136"/>
      <c r="V66" s="136"/>
      <c r="W66" s="136"/>
    </row>
    <row r="67" ht="53.25" customHeight="1" outlineLevel="1" spans="1:23">
      <c r="A67" s="134" t="s">
        <v>46</v>
      </c>
      <c r="B67" s="134" t="s">
        <v>229</v>
      </c>
      <c r="C67" s="134" t="s">
        <v>230</v>
      </c>
      <c r="D67" s="134" t="s">
        <v>164</v>
      </c>
      <c r="E67" s="134" t="s">
        <v>165</v>
      </c>
      <c r="F67" s="134" t="s">
        <v>237</v>
      </c>
      <c r="G67" s="134" t="s">
        <v>238</v>
      </c>
      <c r="H67" s="136">
        <v>24480</v>
      </c>
      <c r="I67" s="136">
        <v>24480</v>
      </c>
      <c r="J67" s="136"/>
      <c r="K67" s="136"/>
      <c r="L67" s="136">
        <v>24480</v>
      </c>
      <c r="M67" s="134"/>
      <c r="N67" s="136"/>
      <c r="O67" s="136"/>
      <c r="P67" s="136"/>
      <c r="Q67" s="136"/>
      <c r="R67" s="136"/>
      <c r="S67" s="136"/>
      <c r="T67" s="136"/>
      <c r="U67" s="136"/>
      <c r="V67" s="136"/>
      <c r="W67" s="136"/>
    </row>
    <row r="68" ht="53.25" customHeight="1" outlineLevel="1" spans="1:23">
      <c r="A68" s="134" t="s">
        <v>46</v>
      </c>
      <c r="B68" s="134" t="s">
        <v>241</v>
      </c>
      <c r="C68" s="134" t="s">
        <v>242</v>
      </c>
      <c r="D68" s="134" t="s">
        <v>98</v>
      </c>
      <c r="E68" s="134" t="s">
        <v>79</v>
      </c>
      <c r="F68" s="134" t="s">
        <v>237</v>
      </c>
      <c r="G68" s="134" t="s">
        <v>238</v>
      </c>
      <c r="H68" s="136">
        <v>66816</v>
      </c>
      <c r="I68" s="136">
        <v>66816</v>
      </c>
      <c r="J68" s="136"/>
      <c r="K68" s="136"/>
      <c r="L68" s="136">
        <v>66816</v>
      </c>
      <c r="M68" s="134"/>
      <c r="N68" s="136"/>
      <c r="O68" s="136"/>
      <c r="P68" s="136"/>
      <c r="Q68" s="136"/>
      <c r="R68" s="136"/>
      <c r="S68" s="136"/>
      <c r="T68" s="136"/>
      <c r="U68" s="136"/>
      <c r="V68" s="136"/>
      <c r="W68" s="136"/>
    </row>
    <row r="69" ht="53.25" customHeight="1" outlineLevel="1" spans="1:23">
      <c r="A69" s="134" t="s">
        <v>46</v>
      </c>
      <c r="B69" s="134" t="s">
        <v>241</v>
      </c>
      <c r="C69" s="134" t="s">
        <v>242</v>
      </c>
      <c r="D69" s="134" t="s">
        <v>107</v>
      </c>
      <c r="E69" s="134" t="s">
        <v>108</v>
      </c>
      <c r="F69" s="134" t="s">
        <v>237</v>
      </c>
      <c r="G69" s="134" t="s">
        <v>238</v>
      </c>
      <c r="H69" s="136">
        <v>26760</v>
      </c>
      <c r="I69" s="136">
        <v>26760</v>
      </c>
      <c r="J69" s="136"/>
      <c r="K69" s="136"/>
      <c r="L69" s="136">
        <v>26760</v>
      </c>
      <c r="M69" s="134"/>
      <c r="N69" s="136"/>
      <c r="O69" s="136"/>
      <c r="P69" s="136"/>
      <c r="Q69" s="136"/>
      <c r="R69" s="136"/>
      <c r="S69" s="136"/>
      <c r="T69" s="136"/>
      <c r="U69" s="136"/>
      <c r="V69" s="136"/>
      <c r="W69" s="136"/>
    </row>
    <row r="70" ht="53.25" customHeight="1" outlineLevel="1" spans="1:23">
      <c r="A70" s="134" t="s">
        <v>46</v>
      </c>
      <c r="B70" s="134" t="s">
        <v>241</v>
      </c>
      <c r="C70" s="134" t="s">
        <v>242</v>
      </c>
      <c r="D70" s="134" t="s">
        <v>113</v>
      </c>
      <c r="E70" s="134" t="s">
        <v>79</v>
      </c>
      <c r="F70" s="134" t="s">
        <v>237</v>
      </c>
      <c r="G70" s="134" t="s">
        <v>238</v>
      </c>
      <c r="H70" s="136">
        <v>13380</v>
      </c>
      <c r="I70" s="136">
        <v>13380</v>
      </c>
      <c r="J70" s="136"/>
      <c r="K70" s="136"/>
      <c r="L70" s="136">
        <v>13380</v>
      </c>
      <c r="M70" s="134"/>
      <c r="N70" s="136"/>
      <c r="O70" s="136"/>
      <c r="P70" s="136"/>
      <c r="Q70" s="136"/>
      <c r="R70" s="136"/>
      <c r="S70" s="136"/>
      <c r="T70" s="136"/>
      <c r="U70" s="136"/>
      <c r="V70" s="136"/>
      <c r="W70" s="136"/>
    </row>
    <row r="71" ht="53.25" customHeight="1" outlineLevel="1" spans="1:23">
      <c r="A71" s="134" t="s">
        <v>46</v>
      </c>
      <c r="B71" s="134" t="s">
        <v>241</v>
      </c>
      <c r="C71" s="134" t="s">
        <v>242</v>
      </c>
      <c r="D71" s="134" t="s">
        <v>131</v>
      </c>
      <c r="E71" s="134" t="s">
        <v>132</v>
      </c>
      <c r="F71" s="134" t="s">
        <v>237</v>
      </c>
      <c r="G71" s="134" t="s">
        <v>238</v>
      </c>
      <c r="H71" s="136">
        <v>13716</v>
      </c>
      <c r="I71" s="136">
        <v>13716</v>
      </c>
      <c r="J71" s="136"/>
      <c r="K71" s="136"/>
      <c r="L71" s="136">
        <v>13716</v>
      </c>
      <c r="M71" s="134"/>
      <c r="N71" s="136"/>
      <c r="O71" s="136"/>
      <c r="P71" s="136"/>
      <c r="Q71" s="136"/>
      <c r="R71" s="136"/>
      <c r="S71" s="136"/>
      <c r="T71" s="136"/>
      <c r="U71" s="136"/>
      <c r="V71" s="136"/>
      <c r="W71" s="136"/>
    </row>
    <row r="72" ht="53.25" customHeight="1" outlineLevel="1" spans="1:23">
      <c r="A72" s="134" t="s">
        <v>46</v>
      </c>
      <c r="B72" s="134" t="s">
        <v>241</v>
      </c>
      <c r="C72" s="134" t="s">
        <v>242</v>
      </c>
      <c r="D72" s="134" t="s">
        <v>155</v>
      </c>
      <c r="E72" s="134" t="s">
        <v>154</v>
      </c>
      <c r="F72" s="134" t="s">
        <v>237</v>
      </c>
      <c r="G72" s="134" t="s">
        <v>238</v>
      </c>
      <c r="H72" s="136">
        <v>39840</v>
      </c>
      <c r="I72" s="136">
        <v>39840</v>
      </c>
      <c r="J72" s="136"/>
      <c r="K72" s="136"/>
      <c r="L72" s="136">
        <v>39840</v>
      </c>
      <c r="M72" s="134"/>
      <c r="N72" s="136"/>
      <c r="O72" s="136"/>
      <c r="P72" s="136"/>
      <c r="Q72" s="136"/>
      <c r="R72" s="136"/>
      <c r="S72" s="136"/>
      <c r="T72" s="136"/>
      <c r="U72" s="136"/>
      <c r="V72" s="136"/>
      <c r="W72" s="136"/>
    </row>
    <row r="73" ht="53.25" customHeight="1" outlineLevel="1" spans="1:23">
      <c r="A73" s="134" t="s">
        <v>46</v>
      </c>
      <c r="B73" s="134" t="s">
        <v>241</v>
      </c>
      <c r="C73" s="134" t="s">
        <v>242</v>
      </c>
      <c r="D73" s="134" t="s">
        <v>160</v>
      </c>
      <c r="E73" s="134" t="s">
        <v>161</v>
      </c>
      <c r="F73" s="134" t="s">
        <v>237</v>
      </c>
      <c r="G73" s="134" t="s">
        <v>238</v>
      </c>
      <c r="H73" s="136">
        <v>106440</v>
      </c>
      <c r="I73" s="136">
        <v>106440</v>
      </c>
      <c r="J73" s="136"/>
      <c r="K73" s="136"/>
      <c r="L73" s="136">
        <v>106440</v>
      </c>
      <c r="M73" s="134"/>
      <c r="N73" s="136"/>
      <c r="O73" s="136"/>
      <c r="P73" s="136"/>
      <c r="Q73" s="136"/>
      <c r="R73" s="136"/>
      <c r="S73" s="136"/>
      <c r="T73" s="136"/>
      <c r="U73" s="136"/>
      <c r="V73" s="136"/>
      <c r="W73" s="136"/>
    </row>
    <row r="74" ht="53.25" customHeight="1" outlineLevel="1" spans="1:23">
      <c r="A74" s="134" t="s">
        <v>46</v>
      </c>
      <c r="B74" s="134" t="s">
        <v>241</v>
      </c>
      <c r="C74" s="134" t="s">
        <v>242</v>
      </c>
      <c r="D74" s="134" t="s">
        <v>164</v>
      </c>
      <c r="E74" s="134" t="s">
        <v>165</v>
      </c>
      <c r="F74" s="134" t="s">
        <v>237</v>
      </c>
      <c r="G74" s="134" t="s">
        <v>238</v>
      </c>
      <c r="H74" s="136">
        <v>26112</v>
      </c>
      <c r="I74" s="136">
        <v>26112</v>
      </c>
      <c r="J74" s="136"/>
      <c r="K74" s="136"/>
      <c r="L74" s="136">
        <v>26112</v>
      </c>
      <c r="M74" s="134"/>
      <c r="N74" s="136"/>
      <c r="O74" s="136"/>
      <c r="P74" s="136"/>
      <c r="Q74" s="136"/>
      <c r="R74" s="136"/>
      <c r="S74" s="136"/>
      <c r="T74" s="136"/>
      <c r="U74" s="136"/>
      <c r="V74" s="136"/>
      <c r="W74" s="136"/>
    </row>
    <row r="75" ht="53.25" customHeight="1" outlineLevel="1" spans="1:23">
      <c r="A75" s="134" t="s">
        <v>46</v>
      </c>
      <c r="B75" s="134" t="s">
        <v>243</v>
      </c>
      <c r="C75" s="134" t="s">
        <v>244</v>
      </c>
      <c r="D75" s="134" t="s">
        <v>120</v>
      </c>
      <c r="E75" s="134" t="s">
        <v>121</v>
      </c>
      <c r="F75" s="134" t="s">
        <v>245</v>
      </c>
      <c r="G75" s="134" t="s">
        <v>246</v>
      </c>
      <c r="H75" s="136">
        <v>776255.84</v>
      </c>
      <c r="I75" s="136">
        <v>776255.84</v>
      </c>
      <c r="J75" s="136"/>
      <c r="K75" s="136"/>
      <c r="L75" s="136">
        <v>776255.84</v>
      </c>
      <c r="M75" s="134"/>
      <c r="N75" s="136"/>
      <c r="O75" s="136"/>
      <c r="P75" s="136"/>
      <c r="Q75" s="136"/>
      <c r="R75" s="136"/>
      <c r="S75" s="136"/>
      <c r="T75" s="136"/>
      <c r="U75" s="136"/>
      <c r="V75" s="136"/>
      <c r="W75" s="136"/>
    </row>
    <row r="76" ht="53.25" customHeight="1" outlineLevel="1" spans="1:23">
      <c r="A76" s="134" t="s">
        <v>46</v>
      </c>
      <c r="B76" s="134" t="s">
        <v>243</v>
      </c>
      <c r="C76" s="134" t="s">
        <v>244</v>
      </c>
      <c r="D76" s="134" t="s">
        <v>120</v>
      </c>
      <c r="E76" s="134" t="s">
        <v>121</v>
      </c>
      <c r="F76" s="134" t="s">
        <v>245</v>
      </c>
      <c r="G76" s="134" t="s">
        <v>246</v>
      </c>
      <c r="H76" s="136"/>
      <c r="I76" s="136"/>
      <c r="J76" s="136"/>
      <c r="K76" s="136"/>
      <c r="L76" s="136"/>
      <c r="M76" s="134"/>
      <c r="N76" s="136"/>
      <c r="O76" s="136"/>
      <c r="P76" s="136"/>
      <c r="Q76" s="136"/>
      <c r="R76" s="136"/>
      <c r="S76" s="136"/>
      <c r="T76" s="136"/>
      <c r="U76" s="136"/>
      <c r="V76" s="136"/>
      <c r="W76" s="136"/>
    </row>
    <row r="77" ht="53.25" customHeight="1" outlineLevel="1" spans="1:23">
      <c r="A77" s="134" t="s">
        <v>46</v>
      </c>
      <c r="B77" s="134" t="s">
        <v>243</v>
      </c>
      <c r="C77" s="134" t="s">
        <v>244</v>
      </c>
      <c r="D77" s="134" t="s">
        <v>122</v>
      </c>
      <c r="E77" s="134" t="s">
        <v>123</v>
      </c>
      <c r="F77" s="134" t="s">
        <v>247</v>
      </c>
      <c r="G77" s="134" t="s">
        <v>248</v>
      </c>
      <c r="H77" s="136"/>
      <c r="I77" s="136"/>
      <c r="J77" s="136"/>
      <c r="K77" s="136"/>
      <c r="L77" s="136"/>
      <c r="M77" s="134"/>
      <c r="N77" s="136"/>
      <c r="O77" s="136"/>
      <c r="P77" s="136"/>
      <c r="Q77" s="136"/>
      <c r="R77" s="136"/>
      <c r="S77" s="136"/>
      <c r="T77" s="136"/>
      <c r="U77" s="136"/>
      <c r="V77" s="136"/>
      <c r="W77" s="136"/>
    </row>
    <row r="78" ht="53.25" customHeight="1" outlineLevel="1" spans="1:23">
      <c r="A78" s="134" t="s">
        <v>46</v>
      </c>
      <c r="B78" s="134" t="s">
        <v>243</v>
      </c>
      <c r="C78" s="134" t="s">
        <v>244</v>
      </c>
      <c r="D78" s="134" t="s">
        <v>139</v>
      </c>
      <c r="E78" s="134" t="s">
        <v>140</v>
      </c>
      <c r="F78" s="134" t="s">
        <v>249</v>
      </c>
      <c r="G78" s="134" t="s">
        <v>250</v>
      </c>
      <c r="H78" s="136">
        <v>291095.94</v>
      </c>
      <c r="I78" s="136">
        <v>291095.94</v>
      </c>
      <c r="J78" s="136"/>
      <c r="K78" s="136"/>
      <c r="L78" s="136">
        <v>291095.94</v>
      </c>
      <c r="M78" s="134"/>
      <c r="N78" s="136"/>
      <c r="O78" s="136"/>
      <c r="P78" s="136"/>
      <c r="Q78" s="136"/>
      <c r="R78" s="136"/>
      <c r="S78" s="136"/>
      <c r="T78" s="136"/>
      <c r="U78" s="136"/>
      <c r="V78" s="136"/>
      <c r="W78" s="136"/>
    </row>
    <row r="79" ht="53.25" customHeight="1" outlineLevel="1" spans="1:23">
      <c r="A79" s="134" t="s">
        <v>46</v>
      </c>
      <c r="B79" s="134" t="s">
        <v>243</v>
      </c>
      <c r="C79" s="134" t="s">
        <v>244</v>
      </c>
      <c r="D79" s="134" t="s">
        <v>141</v>
      </c>
      <c r="E79" s="134" t="s">
        <v>142</v>
      </c>
      <c r="F79" s="134" t="s">
        <v>249</v>
      </c>
      <c r="G79" s="134" t="s">
        <v>250</v>
      </c>
      <c r="H79" s="136"/>
      <c r="I79" s="136"/>
      <c r="J79" s="136"/>
      <c r="K79" s="136"/>
      <c r="L79" s="136"/>
      <c r="M79" s="134"/>
      <c r="N79" s="136"/>
      <c r="O79" s="136"/>
      <c r="P79" s="136"/>
      <c r="Q79" s="136"/>
      <c r="R79" s="136"/>
      <c r="S79" s="136"/>
      <c r="T79" s="136"/>
      <c r="U79" s="136"/>
      <c r="V79" s="136"/>
      <c r="W79" s="136"/>
    </row>
    <row r="80" ht="53.25" customHeight="1" outlineLevel="1" spans="1:23">
      <c r="A80" s="134" t="s">
        <v>46</v>
      </c>
      <c r="B80" s="134" t="s">
        <v>243</v>
      </c>
      <c r="C80" s="134" t="s">
        <v>244</v>
      </c>
      <c r="D80" s="134" t="s">
        <v>139</v>
      </c>
      <c r="E80" s="134" t="s">
        <v>140</v>
      </c>
      <c r="F80" s="134" t="s">
        <v>249</v>
      </c>
      <c r="G80" s="134" t="s">
        <v>250</v>
      </c>
      <c r="H80" s="136">
        <v>9703.2</v>
      </c>
      <c r="I80" s="136">
        <v>9703.2</v>
      </c>
      <c r="J80" s="136"/>
      <c r="K80" s="136"/>
      <c r="L80" s="136">
        <v>9703.2</v>
      </c>
      <c r="M80" s="134"/>
      <c r="N80" s="136"/>
      <c r="O80" s="136"/>
      <c r="P80" s="136"/>
      <c r="Q80" s="136"/>
      <c r="R80" s="136"/>
      <c r="S80" s="136"/>
      <c r="T80" s="136"/>
      <c r="U80" s="136"/>
      <c r="V80" s="136"/>
      <c r="W80" s="136"/>
    </row>
    <row r="81" ht="53.25" customHeight="1" outlineLevel="1" spans="1:23">
      <c r="A81" s="134" t="s">
        <v>46</v>
      </c>
      <c r="B81" s="134" t="s">
        <v>243</v>
      </c>
      <c r="C81" s="134" t="s">
        <v>244</v>
      </c>
      <c r="D81" s="134" t="s">
        <v>143</v>
      </c>
      <c r="E81" s="134" t="s">
        <v>144</v>
      </c>
      <c r="F81" s="134" t="s">
        <v>251</v>
      </c>
      <c r="G81" s="134" t="s">
        <v>252</v>
      </c>
      <c r="H81" s="136"/>
      <c r="I81" s="136"/>
      <c r="J81" s="136"/>
      <c r="K81" s="136"/>
      <c r="L81" s="136"/>
      <c r="M81" s="134"/>
      <c r="N81" s="136"/>
      <c r="O81" s="136"/>
      <c r="P81" s="136"/>
      <c r="Q81" s="136"/>
      <c r="R81" s="136"/>
      <c r="S81" s="136"/>
      <c r="T81" s="136"/>
      <c r="U81" s="136"/>
      <c r="V81" s="136"/>
      <c r="W81" s="136"/>
    </row>
    <row r="82" ht="53.25" customHeight="1" outlineLevel="1" spans="1:23">
      <c r="A82" s="134" t="s">
        <v>46</v>
      </c>
      <c r="B82" s="134" t="s">
        <v>243</v>
      </c>
      <c r="C82" s="134" t="s">
        <v>244</v>
      </c>
      <c r="D82" s="134" t="s">
        <v>126</v>
      </c>
      <c r="E82" s="134" t="s">
        <v>125</v>
      </c>
      <c r="F82" s="134" t="s">
        <v>251</v>
      </c>
      <c r="G82" s="134" t="s">
        <v>252</v>
      </c>
      <c r="H82" s="136"/>
      <c r="I82" s="136"/>
      <c r="J82" s="136"/>
      <c r="K82" s="136"/>
      <c r="L82" s="136"/>
      <c r="M82" s="134"/>
      <c r="N82" s="136"/>
      <c r="O82" s="136"/>
      <c r="P82" s="136"/>
      <c r="Q82" s="136"/>
      <c r="R82" s="136"/>
      <c r="S82" s="136"/>
      <c r="T82" s="136"/>
      <c r="U82" s="136"/>
      <c r="V82" s="136"/>
      <c r="W82" s="136"/>
    </row>
    <row r="83" ht="53.25" customHeight="1" outlineLevel="1" spans="1:23">
      <c r="A83" s="134" t="s">
        <v>46</v>
      </c>
      <c r="B83" s="134" t="s">
        <v>243</v>
      </c>
      <c r="C83" s="134" t="s">
        <v>244</v>
      </c>
      <c r="D83" s="134" t="s">
        <v>143</v>
      </c>
      <c r="E83" s="134" t="s">
        <v>144</v>
      </c>
      <c r="F83" s="134" t="s">
        <v>251</v>
      </c>
      <c r="G83" s="134" t="s">
        <v>252</v>
      </c>
      <c r="H83" s="136"/>
      <c r="I83" s="136"/>
      <c r="J83" s="136"/>
      <c r="K83" s="136"/>
      <c r="L83" s="136"/>
      <c r="M83" s="134"/>
      <c r="N83" s="136"/>
      <c r="O83" s="136"/>
      <c r="P83" s="136"/>
      <c r="Q83" s="136"/>
      <c r="R83" s="136"/>
      <c r="S83" s="136"/>
      <c r="T83" s="136"/>
      <c r="U83" s="136"/>
      <c r="V83" s="136"/>
      <c r="W83" s="136"/>
    </row>
    <row r="84" ht="53.25" customHeight="1" outlineLevel="1" spans="1:23">
      <c r="A84" s="134" t="s">
        <v>46</v>
      </c>
      <c r="B84" s="134" t="s">
        <v>243</v>
      </c>
      <c r="C84" s="134" t="s">
        <v>244</v>
      </c>
      <c r="D84" s="134" t="s">
        <v>143</v>
      </c>
      <c r="E84" s="134" t="s">
        <v>144</v>
      </c>
      <c r="F84" s="134" t="s">
        <v>251</v>
      </c>
      <c r="G84" s="134" t="s">
        <v>252</v>
      </c>
      <c r="H84" s="136">
        <v>15600</v>
      </c>
      <c r="I84" s="136">
        <v>15600</v>
      </c>
      <c r="J84" s="136"/>
      <c r="K84" s="136"/>
      <c r="L84" s="136">
        <v>15600</v>
      </c>
      <c r="M84" s="134"/>
      <c r="N84" s="136"/>
      <c r="O84" s="136"/>
      <c r="P84" s="136"/>
      <c r="Q84" s="136"/>
      <c r="R84" s="136"/>
      <c r="S84" s="136"/>
      <c r="T84" s="136"/>
      <c r="U84" s="136"/>
      <c r="V84" s="136"/>
      <c r="W84" s="136"/>
    </row>
    <row r="85" ht="53.25" customHeight="1" outlineLevel="1" spans="1:23">
      <c r="A85" s="134" t="s">
        <v>46</v>
      </c>
      <c r="B85" s="134" t="s">
        <v>243</v>
      </c>
      <c r="C85" s="134" t="s">
        <v>244</v>
      </c>
      <c r="D85" s="134" t="s">
        <v>126</v>
      </c>
      <c r="E85" s="134" t="s">
        <v>125</v>
      </c>
      <c r="F85" s="134" t="s">
        <v>251</v>
      </c>
      <c r="G85" s="134" t="s">
        <v>252</v>
      </c>
      <c r="H85" s="136">
        <v>17036.29</v>
      </c>
      <c r="I85" s="136">
        <v>17036.29</v>
      </c>
      <c r="J85" s="136"/>
      <c r="K85" s="136"/>
      <c r="L85" s="136">
        <v>17036.29</v>
      </c>
      <c r="M85" s="134"/>
      <c r="N85" s="136"/>
      <c r="O85" s="136"/>
      <c r="P85" s="136"/>
      <c r="Q85" s="136"/>
      <c r="R85" s="136"/>
      <c r="S85" s="136"/>
      <c r="T85" s="136"/>
      <c r="U85" s="136"/>
      <c r="V85" s="136"/>
      <c r="W85" s="136"/>
    </row>
    <row r="86" ht="53.25" customHeight="1" outlineLevel="1" spans="1:23">
      <c r="A86" s="134" t="s">
        <v>46</v>
      </c>
      <c r="B86" s="134" t="s">
        <v>243</v>
      </c>
      <c r="C86" s="134" t="s">
        <v>244</v>
      </c>
      <c r="D86" s="134" t="s">
        <v>143</v>
      </c>
      <c r="E86" s="134" t="s">
        <v>144</v>
      </c>
      <c r="F86" s="134" t="s">
        <v>251</v>
      </c>
      <c r="G86" s="134" t="s">
        <v>252</v>
      </c>
      <c r="H86" s="136">
        <v>9703.2</v>
      </c>
      <c r="I86" s="136">
        <v>9703.2</v>
      </c>
      <c r="J86" s="136"/>
      <c r="K86" s="136"/>
      <c r="L86" s="136">
        <v>9703.2</v>
      </c>
      <c r="M86" s="134"/>
      <c r="N86" s="136"/>
      <c r="O86" s="136"/>
      <c r="P86" s="136"/>
      <c r="Q86" s="136"/>
      <c r="R86" s="136"/>
      <c r="S86" s="136"/>
      <c r="T86" s="136"/>
      <c r="U86" s="136"/>
      <c r="V86" s="136"/>
      <c r="W86" s="136"/>
    </row>
    <row r="87" ht="53.25" customHeight="1" outlineLevel="1" spans="1:23">
      <c r="A87" s="134" t="s">
        <v>46</v>
      </c>
      <c r="B87" s="134" t="s">
        <v>253</v>
      </c>
      <c r="C87" s="134" t="s">
        <v>177</v>
      </c>
      <c r="D87" s="134" t="s">
        <v>176</v>
      </c>
      <c r="E87" s="134" t="s">
        <v>177</v>
      </c>
      <c r="F87" s="134" t="s">
        <v>254</v>
      </c>
      <c r="G87" s="134" t="s">
        <v>177</v>
      </c>
      <c r="H87" s="136">
        <v>531404</v>
      </c>
      <c r="I87" s="136">
        <v>531404</v>
      </c>
      <c r="J87" s="136"/>
      <c r="K87" s="136"/>
      <c r="L87" s="136">
        <v>531404</v>
      </c>
      <c r="M87" s="134"/>
      <c r="N87" s="136"/>
      <c r="O87" s="136"/>
      <c r="P87" s="136"/>
      <c r="Q87" s="136"/>
      <c r="R87" s="136"/>
      <c r="S87" s="136"/>
      <c r="T87" s="136"/>
      <c r="U87" s="136"/>
      <c r="V87" s="136"/>
      <c r="W87" s="136"/>
    </row>
    <row r="88" ht="53.25" customHeight="1" outlineLevel="1" spans="1:23">
      <c r="A88" s="134" t="s">
        <v>46</v>
      </c>
      <c r="B88" s="134" t="s">
        <v>255</v>
      </c>
      <c r="C88" s="134" t="s">
        <v>256</v>
      </c>
      <c r="D88" s="134" t="s">
        <v>78</v>
      </c>
      <c r="E88" s="134" t="s">
        <v>79</v>
      </c>
      <c r="F88" s="134" t="s">
        <v>257</v>
      </c>
      <c r="G88" s="134" t="s">
        <v>258</v>
      </c>
      <c r="H88" s="136">
        <v>2150</v>
      </c>
      <c r="I88" s="136">
        <v>2150</v>
      </c>
      <c r="J88" s="136"/>
      <c r="K88" s="136"/>
      <c r="L88" s="136">
        <v>2150</v>
      </c>
      <c r="M88" s="134"/>
      <c r="N88" s="136"/>
      <c r="O88" s="136"/>
      <c r="P88" s="136"/>
      <c r="Q88" s="136"/>
      <c r="R88" s="136"/>
      <c r="S88" s="136"/>
      <c r="T88" s="136"/>
      <c r="U88" s="136"/>
      <c r="V88" s="136"/>
      <c r="W88" s="136"/>
    </row>
    <row r="89" ht="53.25" customHeight="1" outlineLevel="1" spans="1:23">
      <c r="A89" s="134" t="s">
        <v>46</v>
      </c>
      <c r="B89" s="134" t="s">
        <v>255</v>
      </c>
      <c r="C89" s="134" t="s">
        <v>256</v>
      </c>
      <c r="D89" s="134" t="s">
        <v>78</v>
      </c>
      <c r="E89" s="134" t="s">
        <v>79</v>
      </c>
      <c r="F89" s="134" t="s">
        <v>259</v>
      </c>
      <c r="G89" s="134" t="s">
        <v>260</v>
      </c>
      <c r="H89" s="136">
        <v>3700</v>
      </c>
      <c r="I89" s="136">
        <v>3700</v>
      </c>
      <c r="J89" s="136"/>
      <c r="K89" s="136"/>
      <c r="L89" s="136">
        <v>3700</v>
      </c>
      <c r="M89" s="134"/>
      <c r="N89" s="136"/>
      <c r="O89" s="136"/>
      <c r="P89" s="136"/>
      <c r="Q89" s="136"/>
      <c r="R89" s="136"/>
      <c r="S89" s="136"/>
      <c r="T89" s="136"/>
      <c r="U89" s="136"/>
      <c r="V89" s="136"/>
      <c r="W89" s="136"/>
    </row>
    <row r="90" ht="53.25" customHeight="1" outlineLevel="1" spans="1:23">
      <c r="A90" s="134" t="s">
        <v>46</v>
      </c>
      <c r="B90" s="134" t="s">
        <v>261</v>
      </c>
      <c r="C90" s="134" t="s">
        <v>262</v>
      </c>
      <c r="D90" s="134" t="s">
        <v>86</v>
      </c>
      <c r="E90" s="134" t="s">
        <v>79</v>
      </c>
      <c r="F90" s="134" t="s">
        <v>263</v>
      </c>
      <c r="G90" s="134" t="s">
        <v>264</v>
      </c>
      <c r="H90" s="136">
        <v>60000</v>
      </c>
      <c r="I90" s="136">
        <v>60000</v>
      </c>
      <c r="J90" s="136"/>
      <c r="K90" s="136"/>
      <c r="L90" s="136">
        <v>60000</v>
      </c>
      <c r="M90" s="134"/>
      <c r="N90" s="136"/>
      <c r="O90" s="136"/>
      <c r="P90" s="136"/>
      <c r="Q90" s="136"/>
      <c r="R90" s="136"/>
      <c r="S90" s="136"/>
      <c r="T90" s="136"/>
      <c r="U90" s="136"/>
      <c r="V90" s="136"/>
      <c r="W90" s="136"/>
    </row>
    <row r="91" ht="53.25" customHeight="1" outlineLevel="1" spans="1:23">
      <c r="A91" s="134" t="s">
        <v>46</v>
      </c>
      <c r="B91" s="134" t="s">
        <v>255</v>
      </c>
      <c r="C91" s="134" t="s">
        <v>256</v>
      </c>
      <c r="D91" s="134" t="s">
        <v>86</v>
      </c>
      <c r="E91" s="134" t="s">
        <v>79</v>
      </c>
      <c r="F91" s="134" t="s">
        <v>265</v>
      </c>
      <c r="G91" s="134" t="s">
        <v>266</v>
      </c>
      <c r="H91" s="136">
        <v>15000</v>
      </c>
      <c r="I91" s="136">
        <v>15000</v>
      </c>
      <c r="J91" s="136"/>
      <c r="K91" s="136"/>
      <c r="L91" s="136">
        <v>15000</v>
      </c>
      <c r="M91" s="134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ht="53.25" customHeight="1" outlineLevel="1" spans="1:23">
      <c r="A92" s="134" t="s">
        <v>46</v>
      </c>
      <c r="B92" s="134" t="s">
        <v>267</v>
      </c>
      <c r="C92" s="134" t="s">
        <v>268</v>
      </c>
      <c r="D92" s="134" t="s">
        <v>86</v>
      </c>
      <c r="E92" s="134" t="s">
        <v>79</v>
      </c>
      <c r="F92" s="134" t="s">
        <v>269</v>
      </c>
      <c r="G92" s="134" t="s">
        <v>270</v>
      </c>
      <c r="H92" s="136">
        <v>19450</v>
      </c>
      <c r="I92" s="136">
        <v>19450</v>
      </c>
      <c r="J92" s="136"/>
      <c r="K92" s="136"/>
      <c r="L92" s="136">
        <v>19450</v>
      </c>
      <c r="M92" s="134"/>
      <c r="N92" s="136"/>
      <c r="O92" s="136"/>
      <c r="P92" s="136"/>
      <c r="Q92" s="136"/>
      <c r="R92" s="136"/>
      <c r="S92" s="136"/>
      <c r="T92" s="136"/>
      <c r="U92" s="136"/>
      <c r="V92" s="136"/>
      <c r="W92" s="136"/>
    </row>
    <row r="93" ht="53.25" customHeight="1" outlineLevel="1" spans="1:23">
      <c r="A93" s="134" t="s">
        <v>46</v>
      </c>
      <c r="B93" s="134" t="s">
        <v>271</v>
      </c>
      <c r="C93" s="134" t="s">
        <v>272</v>
      </c>
      <c r="D93" s="134" t="s">
        <v>86</v>
      </c>
      <c r="E93" s="134" t="s">
        <v>79</v>
      </c>
      <c r="F93" s="134" t="s">
        <v>273</v>
      </c>
      <c r="G93" s="134" t="s">
        <v>198</v>
      </c>
      <c r="H93" s="136">
        <v>5000</v>
      </c>
      <c r="I93" s="136">
        <v>5000</v>
      </c>
      <c r="J93" s="136"/>
      <c r="K93" s="136"/>
      <c r="L93" s="136">
        <v>5000</v>
      </c>
      <c r="M93" s="134"/>
      <c r="N93" s="136"/>
      <c r="O93" s="136"/>
      <c r="P93" s="136"/>
      <c r="Q93" s="136"/>
      <c r="R93" s="136"/>
      <c r="S93" s="136"/>
      <c r="T93" s="136"/>
      <c r="U93" s="136"/>
      <c r="V93" s="136"/>
      <c r="W93" s="136"/>
    </row>
    <row r="94" ht="53.25" customHeight="1" outlineLevel="1" spans="1:23">
      <c r="A94" s="134" t="s">
        <v>46</v>
      </c>
      <c r="B94" s="134" t="s">
        <v>255</v>
      </c>
      <c r="C94" s="134" t="s">
        <v>256</v>
      </c>
      <c r="D94" s="134" t="s">
        <v>91</v>
      </c>
      <c r="E94" s="134" t="s">
        <v>79</v>
      </c>
      <c r="F94" s="134" t="s">
        <v>259</v>
      </c>
      <c r="G94" s="134" t="s">
        <v>260</v>
      </c>
      <c r="H94" s="136">
        <v>4800</v>
      </c>
      <c r="I94" s="136">
        <v>4800</v>
      </c>
      <c r="J94" s="136"/>
      <c r="K94" s="136"/>
      <c r="L94" s="136">
        <v>4800</v>
      </c>
      <c r="M94" s="134"/>
      <c r="N94" s="136"/>
      <c r="O94" s="136"/>
      <c r="P94" s="136"/>
      <c r="Q94" s="136"/>
      <c r="R94" s="136"/>
      <c r="S94" s="136"/>
      <c r="T94" s="136"/>
      <c r="U94" s="136"/>
      <c r="V94" s="136"/>
      <c r="W94" s="136"/>
    </row>
    <row r="95" ht="53.25" customHeight="1" outlineLevel="1" spans="1:23">
      <c r="A95" s="134" t="s">
        <v>46</v>
      </c>
      <c r="B95" s="134" t="s">
        <v>274</v>
      </c>
      <c r="C95" s="134" t="s">
        <v>275</v>
      </c>
      <c r="D95" s="134" t="s">
        <v>91</v>
      </c>
      <c r="E95" s="134" t="s">
        <v>79</v>
      </c>
      <c r="F95" s="134" t="s">
        <v>276</v>
      </c>
      <c r="G95" s="134" t="s">
        <v>277</v>
      </c>
      <c r="H95" s="136">
        <v>60000</v>
      </c>
      <c r="I95" s="136">
        <v>60000</v>
      </c>
      <c r="J95" s="136"/>
      <c r="K95" s="136"/>
      <c r="L95" s="136">
        <v>60000</v>
      </c>
      <c r="M95" s="134"/>
      <c r="N95" s="136"/>
      <c r="O95" s="136"/>
      <c r="P95" s="136"/>
      <c r="Q95" s="136"/>
      <c r="R95" s="136"/>
      <c r="S95" s="136"/>
      <c r="T95" s="136"/>
      <c r="U95" s="136"/>
      <c r="V95" s="136"/>
      <c r="W95" s="136"/>
    </row>
    <row r="96" ht="53.25" customHeight="1" outlineLevel="1" spans="1:23">
      <c r="A96" s="134" t="s">
        <v>46</v>
      </c>
      <c r="B96" s="134" t="s">
        <v>255</v>
      </c>
      <c r="C96" s="134" t="s">
        <v>256</v>
      </c>
      <c r="D96" s="134" t="s">
        <v>94</v>
      </c>
      <c r="E96" s="134" t="s">
        <v>79</v>
      </c>
      <c r="F96" s="134" t="s">
        <v>278</v>
      </c>
      <c r="G96" s="134" t="s">
        <v>279</v>
      </c>
      <c r="H96" s="136">
        <v>29250</v>
      </c>
      <c r="I96" s="136">
        <v>29250</v>
      </c>
      <c r="J96" s="136"/>
      <c r="K96" s="136"/>
      <c r="L96" s="136">
        <v>29250</v>
      </c>
      <c r="M96" s="134"/>
      <c r="N96" s="136"/>
      <c r="O96" s="136"/>
      <c r="P96" s="136"/>
      <c r="Q96" s="136"/>
      <c r="R96" s="136"/>
      <c r="S96" s="136"/>
      <c r="T96" s="136"/>
      <c r="U96" s="136"/>
      <c r="V96" s="136"/>
      <c r="W96" s="136"/>
    </row>
    <row r="97" ht="53.25" customHeight="1" outlineLevel="1" spans="1:23">
      <c r="A97" s="134" t="s">
        <v>46</v>
      </c>
      <c r="B97" s="134" t="s">
        <v>255</v>
      </c>
      <c r="C97" s="134" t="s">
        <v>256</v>
      </c>
      <c r="D97" s="134" t="s">
        <v>98</v>
      </c>
      <c r="E97" s="134" t="s">
        <v>79</v>
      </c>
      <c r="F97" s="134" t="s">
        <v>278</v>
      </c>
      <c r="G97" s="134" t="s">
        <v>279</v>
      </c>
      <c r="H97" s="136">
        <v>25750</v>
      </c>
      <c r="I97" s="136">
        <v>25750</v>
      </c>
      <c r="J97" s="136"/>
      <c r="K97" s="136"/>
      <c r="L97" s="136">
        <v>25750</v>
      </c>
      <c r="M97" s="134"/>
      <c r="N97" s="136"/>
      <c r="O97" s="136"/>
      <c r="P97" s="136"/>
      <c r="Q97" s="136"/>
      <c r="R97" s="136"/>
      <c r="S97" s="136"/>
      <c r="T97" s="136"/>
      <c r="U97" s="136"/>
      <c r="V97" s="136"/>
      <c r="W97" s="136"/>
    </row>
    <row r="98" ht="53.25" customHeight="1" outlineLevel="1" spans="1:23">
      <c r="A98" s="134" t="s">
        <v>46</v>
      </c>
      <c r="B98" s="134" t="s">
        <v>255</v>
      </c>
      <c r="C98" s="134" t="s">
        <v>256</v>
      </c>
      <c r="D98" s="134" t="s">
        <v>98</v>
      </c>
      <c r="E98" s="134" t="s">
        <v>79</v>
      </c>
      <c r="F98" s="134" t="s">
        <v>257</v>
      </c>
      <c r="G98" s="134" t="s">
        <v>258</v>
      </c>
      <c r="H98" s="136">
        <v>3500</v>
      </c>
      <c r="I98" s="136">
        <v>3500</v>
      </c>
      <c r="J98" s="136"/>
      <c r="K98" s="136"/>
      <c r="L98" s="136">
        <v>3500</v>
      </c>
      <c r="M98" s="134"/>
      <c r="N98" s="136"/>
      <c r="O98" s="136"/>
      <c r="P98" s="136"/>
      <c r="Q98" s="136"/>
      <c r="R98" s="136"/>
      <c r="S98" s="136"/>
      <c r="T98" s="136"/>
      <c r="U98" s="136"/>
      <c r="V98" s="136"/>
      <c r="W98" s="136"/>
    </row>
    <row r="99" ht="53.25" customHeight="1" outlineLevel="1" spans="1:23">
      <c r="A99" s="134" t="s">
        <v>46</v>
      </c>
      <c r="B99" s="134" t="s">
        <v>255</v>
      </c>
      <c r="C99" s="134" t="s">
        <v>256</v>
      </c>
      <c r="D99" s="134" t="s">
        <v>107</v>
      </c>
      <c r="E99" s="134" t="s">
        <v>108</v>
      </c>
      <c r="F99" s="134" t="s">
        <v>259</v>
      </c>
      <c r="G99" s="134" t="s">
        <v>260</v>
      </c>
      <c r="H99" s="136">
        <v>11700</v>
      </c>
      <c r="I99" s="136">
        <v>11700</v>
      </c>
      <c r="J99" s="136"/>
      <c r="K99" s="136"/>
      <c r="L99" s="136">
        <v>11700</v>
      </c>
      <c r="M99" s="134"/>
      <c r="N99" s="136"/>
      <c r="O99" s="136"/>
      <c r="P99" s="136"/>
      <c r="Q99" s="136"/>
      <c r="R99" s="136"/>
      <c r="S99" s="136"/>
      <c r="T99" s="136"/>
      <c r="U99" s="136"/>
      <c r="V99" s="136"/>
      <c r="W99" s="136"/>
    </row>
    <row r="100" ht="53.25" customHeight="1" outlineLevel="1" spans="1:23">
      <c r="A100" s="134" t="s">
        <v>46</v>
      </c>
      <c r="B100" s="134" t="s">
        <v>255</v>
      </c>
      <c r="C100" s="134" t="s">
        <v>256</v>
      </c>
      <c r="D100" s="134" t="s">
        <v>113</v>
      </c>
      <c r="E100" s="134" t="s">
        <v>79</v>
      </c>
      <c r="F100" s="134" t="s">
        <v>259</v>
      </c>
      <c r="G100" s="134" t="s">
        <v>260</v>
      </c>
      <c r="H100" s="136">
        <v>5850</v>
      </c>
      <c r="I100" s="136">
        <v>5850</v>
      </c>
      <c r="J100" s="136"/>
      <c r="K100" s="136"/>
      <c r="L100" s="136">
        <v>5850</v>
      </c>
      <c r="M100" s="134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</row>
    <row r="101" ht="53.25" customHeight="1" outlineLevel="1" spans="1:23">
      <c r="A101" s="134" t="s">
        <v>46</v>
      </c>
      <c r="B101" s="134" t="s">
        <v>255</v>
      </c>
      <c r="C101" s="134" t="s">
        <v>256</v>
      </c>
      <c r="D101" s="134" t="s">
        <v>131</v>
      </c>
      <c r="E101" s="134" t="s">
        <v>132</v>
      </c>
      <c r="F101" s="134" t="s">
        <v>259</v>
      </c>
      <c r="G101" s="134" t="s">
        <v>260</v>
      </c>
      <c r="H101" s="136">
        <v>5850</v>
      </c>
      <c r="I101" s="136">
        <v>5850</v>
      </c>
      <c r="J101" s="136"/>
      <c r="K101" s="136"/>
      <c r="L101" s="136">
        <v>5850</v>
      </c>
      <c r="M101" s="134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</row>
    <row r="102" ht="53.25" customHeight="1" outlineLevel="1" spans="1:23">
      <c r="A102" s="134" t="s">
        <v>46</v>
      </c>
      <c r="B102" s="134" t="s">
        <v>255</v>
      </c>
      <c r="C102" s="134" t="s">
        <v>256</v>
      </c>
      <c r="D102" s="134" t="s">
        <v>155</v>
      </c>
      <c r="E102" s="134" t="s">
        <v>154</v>
      </c>
      <c r="F102" s="134" t="s">
        <v>257</v>
      </c>
      <c r="G102" s="134" t="s">
        <v>258</v>
      </c>
      <c r="H102" s="136">
        <v>17550</v>
      </c>
      <c r="I102" s="136">
        <v>17550</v>
      </c>
      <c r="J102" s="136"/>
      <c r="K102" s="136"/>
      <c r="L102" s="136">
        <v>17550</v>
      </c>
      <c r="M102" s="134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</row>
    <row r="103" ht="53.25" customHeight="1" outlineLevel="1" spans="1:23">
      <c r="A103" s="134" t="s">
        <v>46</v>
      </c>
      <c r="B103" s="134" t="s">
        <v>255</v>
      </c>
      <c r="C103" s="134" t="s">
        <v>256</v>
      </c>
      <c r="D103" s="134" t="s">
        <v>160</v>
      </c>
      <c r="E103" s="134" t="s">
        <v>161</v>
      </c>
      <c r="F103" s="134" t="s">
        <v>257</v>
      </c>
      <c r="G103" s="134" t="s">
        <v>258</v>
      </c>
      <c r="H103" s="136">
        <v>6800</v>
      </c>
      <c r="I103" s="136">
        <v>6800</v>
      </c>
      <c r="J103" s="136"/>
      <c r="K103" s="136"/>
      <c r="L103" s="136">
        <v>6800</v>
      </c>
      <c r="M103" s="134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</row>
    <row r="104" ht="53.25" customHeight="1" outlineLevel="1" spans="1:23">
      <c r="A104" s="134" t="s">
        <v>46</v>
      </c>
      <c r="B104" s="134" t="s">
        <v>255</v>
      </c>
      <c r="C104" s="134" t="s">
        <v>256</v>
      </c>
      <c r="D104" s="134" t="s">
        <v>160</v>
      </c>
      <c r="E104" s="134" t="s">
        <v>161</v>
      </c>
      <c r="F104" s="134" t="s">
        <v>280</v>
      </c>
      <c r="G104" s="134" t="s">
        <v>281</v>
      </c>
      <c r="H104" s="136">
        <v>40000</v>
      </c>
      <c r="I104" s="136">
        <v>40000</v>
      </c>
      <c r="J104" s="136"/>
      <c r="K104" s="136"/>
      <c r="L104" s="136">
        <v>40000</v>
      </c>
      <c r="M104" s="134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</row>
    <row r="105" ht="53.25" customHeight="1" outlineLevel="1" spans="1:23">
      <c r="A105" s="134" t="s">
        <v>46</v>
      </c>
      <c r="B105" s="134" t="s">
        <v>255</v>
      </c>
      <c r="C105" s="134" t="s">
        <v>256</v>
      </c>
      <c r="D105" s="134" t="s">
        <v>164</v>
      </c>
      <c r="E105" s="134" t="s">
        <v>165</v>
      </c>
      <c r="F105" s="134" t="s">
        <v>259</v>
      </c>
      <c r="G105" s="134" t="s">
        <v>260</v>
      </c>
      <c r="H105" s="136">
        <v>11700</v>
      </c>
      <c r="I105" s="136">
        <v>11700</v>
      </c>
      <c r="J105" s="136"/>
      <c r="K105" s="136"/>
      <c r="L105" s="136">
        <v>11700</v>
      </c>
      <c r="M105" s="134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</row>
    <row r="106" ht="53.25" customHeight="1" outlineLevel="1" spans="1:23">
      <c r="A106" s="134" t="s">
        <v>46</v>
      </c>
      <c r="B106" s="134" t="s">
        <v>282</v>
      </c>
      <c r="C106" s="134" t="s">
        <v>283</v>
      </c>
      <c r="D106" s="134" t="s">
        <v>116</v>
      </c>
      <c r="E106" s="134" t="s">
        <v>117</v>
      </c>
      <c r="F106" s="134" t="s">
        <v>259</v>
      </c>
      <c r="G106" s="134" t="s">
        <v>260</v>
      </c>
      <c r="H106" s="136">
        <v>2000</v>
      </c>
      <c r="I106" s="136">
        <v>2000</v>
      </c>
      <c r="J106" s="136"/>
      <c r="K106" s="136"/>
      <c r="L106" s="136">
        <v>2000</v>
      </c>
      <c r="M106" s="134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</row>
    <row r="107" ht="53.25" customHeight="1" outlineLevel="1" spans="1:23">
      <c r="A107" s="134" t="s">
        <v>46</v>
      </c>
      <c r="B107" s="134" t="s">
        <v>282</v>
      </c>
      <c r="C107" s="134" t="s">
        <v>283</v>
      </c>
      <c r="D107" s="134" t="s">
        <v>118</v>
      </c>
      <c r="E107" s="134" t="s">
        <v>119</v>
      </c>
      <c r="F107" s="134" t="s">
        <v>259</v>
      </c>
      <c r="G107" s="134" t="s">
        <v>260</v>
      </c>
      <c r="H107" s="136">
        <v>2000</v>
      </c>
      <c r="I107" s="136">
        <v>2000</v>
      </c>
      <c r="J107" s="136"/>
      <c r="K107" s="136"/>
      <c r="L107" s="136">
        <v>2000</v>
      </c>
      <c r="M107" s="134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</row>
    <row r="108" ht="53.25" customHeight="1" outlineLevel="1" spans="1:23">
      <c r="A108" s="134" t="s">
        <v>46</v>
      </c>
      <c r="B108" s="134" t="s">
        <v>284</v>
      </c>
      <c r="C108" s="134" t="s">
        <v>285</v>
      </c>
      <c r="D108" s="134" t="s">
        <v>78</v>
      </c>
      <c r="E108" s="134" t="s">
        <v>79</v>
      </c>
      <c r="F108" s="134" t="s">
        <v>286</v>
      </c>
      <c r="G108" s="134" t="s">
        <v>285</v>
      </c>
      <c r="H108" s="136"/>
      <c r="I108" s="136"/>
      <c r="J108" s="136"/>
      <c r="K108" s="136"/>
      <c r="L108" s="136"/>
      <c r="M108" s="134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</row>
    <row r="109" ht="53.25" customHeight="1" outlineLevel="1" spans="1:23">
      <c r="A109" s="134" t="s">
        <v>46</v>
      </c>
      <c r="B109" s="134" t="s">
        <v>284</v>
      </c>
      <c r="C109" s="134" t="s">
        <v>285</v>
      </c>
      <c r="D109" s="134" t="s">
        <v>86</v>
      </c>
      <c r="E109" s="134" t="s">
        <v>79</v>
      </c>
      <c r="F109" s="134" t="s">
        <v>286</v>
      </c>
      <c r="G109" s="134" t="s">
        <v>285</v>
      </c>
      <c r="H109" s="136">
        <v>92194.8</v>
      </c>
      <c r="I109" s="136">
        <v>92194.8</v>
      </c>
      <c r="J109" s="136"/>
      <c r="K109" s="136"/>
      <c r="L109" s="136">
        <v>92194.8</v>
      </c>
      <c r="M109" s="134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</row>
    <row r="110" ht="53.25" customHeight="1" outlineLevel="1" spans="1:23">
      <c r="A110" s="134" t="s">
        <v>46</v>
      </c>
      <c r="B110" s="134" t="s">
        <v>284</v>
      </c>
      <c r="C110" s="134" t="s">
        <v>285</v>
      </c>
      <c r="D110" s="134" t="s">
        <v>91</v>
      </c>
      <c r="E110" s="134" t="s">
        <v>79</v>
      </c>
      <c r="F110" s="134" t="s">
        <v>286</v>
      </c>
      <c r="G110" s="134" t="s">
        <v>285</v>
      </c>
      <c r="H110" s="136"/>
      <c r="I110" s="136"/>
      <c r="J110" s="136"/>
      <c r="K110" s="136"/>
      <c r="L110" s="136"/>
      <c r="M110" s="134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</row>
    <row r="111" ht="53.25" customHeight="1" outlineLevel="1" spans="1:23">
      <c r="A111" s="134" t="s">
        <v>46</v>
      </c>
      <c r="B111" s="134" t="s">
        <v>284</v>
      </c>
      <c r="C111" s="134" t="s">
        <v>285</v>
      </c>
      <c r="D111" s="134" t="s">
        <v>94</v>
      </c>
      <c r="E111" s="134" t="s">
        <v>79</v>
      </c>
      <c r="F111" s="134" t="s">
        <v>286</v>
      </c>
      <c r="G111" s="134" t="s">
        <v>285</v>
      </c>
      <c r="H111" s="136"/>
      <c r="I111" s="136"/>
      <c r="J111" s="136"/>
      <c r="K111" s="136"/>
      <c r="L111" s="136"/>
      <c r="M111" s="134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</row>
    <row r="112" ht="53.25" customHeight="1" outlineLevel="1" spans="1:23">
      <c r="A112" s="134" t="s">
        <v>46</v>
      </c>
      <c r="B112" s="134" t="s">
        <v>284</v>
      </c>
      <c r="C112" s="134" t="s">
        <v>285</v>
      </c>
      <c r="D112" s="134" t="s">
        <v>98</v>
      </c>
      <c r="E112" s="134" t="s">
        <v>79</v>
      </c>
      <c r="F112" s="134" t="s">
        <v>286</v>
      </c>
      <c r="G112" s="134" t="s">
        <v>285</v>
      </c>
      <c r="H112" s="136"/>
      <c r="I112" s="136"/>
      <c r="J112" s="136"/>
      <c r="K112" s="136"/>
      <c r="L112" s="136"/>
      <c r="M112" s="134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</row>
    <row r="113" ht="53.25" customHeight="1" outlineLevel="1" spans="1:23">
      <c r="A113" s="134" t="s">
        <v>46</v>
      </c>
      <c r="B113" s="134" t="s">
        <v>284</v>
      </c>
      <c r="C113" s="134" t="s">
        <v>285</v>
      </c>
      <c r="D113" s="134" t="s">
        <v>107</v>
      </c>
      <c r="E113" s="134" t="s">
        <v>108</v>
      </c>
      <c r="F113" s="134" t="s">
        <v>286</v>
      </c>
      <c r="G113" s="134" t="s">
        <v>285</v>
      </c>
      <c r="H113" s="136"/>
      <c r="I113" s="136"/>
      <c r="J113" s="136"/>
      <c r="K113" s="136"/>
      <c r="L113" s="136"/>
      <c r="M113" s="134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</row>
    <row r="114" ht="53.25" customHeight="1" outlineLevel="1" spans="1:23">
      <c r="A114" s="134" t="s">
        <v>46</v>
      </c>
      <c r="B114" s="134" t="s">
        <v>284</v>
      </c>
      <c r="C114" s="134" t="s">
        <v>285</v>
      </c>
      <c r="D114" s="134" t="s">
        <v>113</v>
      </c>
      <c r="E114" s="134" t="s">
        <v>79</v>
      </c>
      <c r="F114" s="134" t="s">
        <v>286</v>
      </c>
      <c r="G114" s="134" t="s">
        <v>285</v>
      </c>
      <c r="H114" s="136"/>
      <c r="I114" s="136"/>
      <c r="J114" s="136"/>
      <c r="K114" s="136"/>
      <c r="L114" s="136"/>
      <c r="M114" s="134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</row>
    <row r="115" ht="53.25" customHeight="1" outlineLevel="1" spans="1:23">
      <c r="A115" s="134" t="s">
        <v>46</v>
      </c>
      <c r="B115" s="134" t="s">
        <v>284</v>
      </c>
      <c r="C115" s="134" t="s">
        <v>285</v>
      </c>
      <c r="D115" s="134" t="s">
        <v>131</v>
      </c>
      <c r="E115" s="134" t="s">
        <v>132</v>
      </c>
      <c r="F115" s="134" t="s">
        <v>286</v>
      </c>
      <c r="G115" s="134" t="s">
        <v>285</v>
      </c>
      <c r="H115" s="136"/>
      <c r="I115" s="136"/>
      <c r="J115" s="136"/>
      <c r="K115" s="136"/>
      <c r="L115" s="136"/>
      <c r="M115" s="134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</row>
    <row r="116" ht="53.25" customHeight="1" outlineLevel="1" spans="1:23">
      <c r="A116" s="134" t="s">
        <v>46</v>
      </c>
      <c r="B116" s="134" t="s">
        <v>284</v>
      </c>
      <c r="C116" s="134" t="s">
        <v>285</v>
      </c>
      <c r="D116" s="134" t="s">
        <v>155</v>
      </c>
      <c r="E116" s="134" t="s">
        <v>154</v>
      </c>
      <c r="F116" s="134" t="s">
        <v>286</v>
      </c>
      <c r="G116" s="134" t="s">
        <v>285</v>
      </c>
      <c r="H116" s="136"/>
      <c r="I116" s="136"/>
      <c r="J116" s="136"/>
      <c r="K116" s="136"/>
      <c r="L116" s="136"/>
      <c r="M116" s="134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</row>
    <row r="117" ht="53.25" customHeight="1" outlineLevel="1" spans="1:23">
      <c r="A117" s="134" t="s">
        <v>46</v>
      </c>
      <c r="B117" s="134" t="s">
        <v>284</v>
      </c>
      <c r="C117" s="134" t="s">
        <v>285</v>
      </c>
      <c r="D117" s="134" t="s">
        <v>160</v>
      </c>
      <c r="E117" s="134" t="s">
        <v>161</v>
      </c>
      <c r="F117" s="134" t="s">
        <v>286</v>
      </c>
      <c r="G117" s="134" t="s">
        <v>285</v>
      </c>
      <c r="H117" s="136"/>
      <c r="I117" s="136"/>
      <c r="J117" s="136"/>
      <c r="K117" s="136"/>
      <c r="L117" s="136"/>
      <c r="M117" s="134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</row>
    <row r="118" ht="53.25" customHeight="1" outlineLevel="1" spans="1:23">
      <c r="A118" s="134" t="s">
        <v>46</v>
      </c>
      <c r="B118" s="134" t="s">
        <v>284</v>
      </c>
      <c r="C118" s="134" t="s">
        <v>285</v>
      </c>
      <c r="D118" s="134" t="s">
        <v>164</v>
      </c>
      <c r="E118" s="134" t="s">
        <v>165</v>
      </c>
      <c r="F118" s="134" t="s">
        <v>286</v>
      </c>
      <c r="G118" s="134" t="s">
        <v>285</v>
      </c>
      <c r="H118" s="136"/>
      <c r="I118" s="136"/>
      <c r="J118" s="136"/>
      <c r="K118" s="136"/>
      <c r="L118" s="136"/>
      <c r="M118" s="134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</row>
    <row r="119" ht="53.25" customHeight="1" outlineLevel="1" spans="1:23">
      <c r="A119" s="134" t="s">
        <v>46</v>
      </c>
      <c r="B119" s="134" t="s">
        <v>287</v>
      </c>
      <c r="C119" s="134" t="s">
        <v>288</v>
      </c>
      <c r="D119" s="134" t="s">
        <v>78</v>
      </c>
      <c r="E119" s="134" t="s">
        <v>79</v>
      </c>
      <c r="F119" s="134" t="s">
        <v>280</v>
      </c>
      <c r="G119" s="134" t="s">
        <v>281</v>
      </c>
      <c r="H119" s="136">
        <v>9000</v>
      </c>
      <c r="I119" s="136">
        <v>9000</v>
      </c>
      <c r="J119" s="136"/>
      <c r="K119" s="136"/>
      <c r="L119" s="136">
        <v>9000</v>
      </c>
      <c r="M119" s="134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</row>
    <row r="120" ht="53.25" customHeight="1" outlineLevel="1" spans="1:23">
      <c r="A120" s="134" t="s">
        <v>46</v>
      </c>
      <c r="B120" s="134" t="s">
        <v>287</v>
      </c>
      <c r="C120" s="134" t="s">
        <v>288</v>
      </c>
      <c r="D120" s="134" t="s">
        <v>86</v>
      </c>
      <c r="E120" s="134" t="s">
        <v>79</v>
      </c>
      <c r="F120" s="134" t="s">
        <v>280</v>
      </c>
      <c r="G120" s="134" t="s">
        <v>281</v>
      </c>
      <c r="H120" s="136">
        <v>149400</v>
      </c>
      <c r="I120" s="136">
        <v>149400</v>
      </c>
      <c r="J120" s="136"/>
      <c r="K120" s="136"/>
      <c r="L120" s="136">
        <v>149400</v>
      </c>
      <c r="M120" s="134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</row>
    <row r="121" ht="53.25" customHeight="1" outlineLevel="1" spans="1:23">
      <c r="A121" s="134" t="s">
        <v>46</v>
      </c>
      <c r="B121" s="134" t="s">
        <v>287</v>
      </c>
      <c r="C121" s="134" t="s">
        <v>288</v>
      </c>
      <c r="D121" s="134" t="s">
        <v>91</v>
      </c>
      <c r="E121" s="134" t="s">
        <v>79</v>
      </c>
      <c r="F121" s="134" t="s">
        <v>280</v>
      </c>
      <c r="G121" s="134" t="s">
        <v>281</v>
      </c>
      <c r="H121" s="136">
        <v>27000</v>
      </c>
      <c r="I121" s="136">
        <v>27000</v>
      </c>
      <c r="J121" s="136"/>
      <c r="K121" s="136"/>
      <c r="L121" s="136">
        <v>27000</v>
      </c>
      <c r="M121" s="134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</row>
    <row r="122" ht="53.25" customHeight="1" outlineLevel="1" spans="1:23">
      <c r="A122" s="134" t="s">
        <v>46</v>
      </c>
      <c r="B122" s="134" t="s">
        <v>287</v>
      </c>
      <c r="C122" s="134" t="s">
        <v>288</v>
      </c>
      <c r="D122" s="134" t="s">
        <v>94</v>
      </c>
      <c r="E122" s="134" t="s">
        <v>79</v>
      </c>
      <c r="F122" s="134" t="s">
        <v>280</v>
      </c>
      <c r="G122" s="134" t="s">
        <v>281</v>
      </c>
      <c r="H122" s="136">
        <v>45000</v>
      </c>
      <c r="I122" s="136">
        <v>45000</v>
      </c>
      <c r="J122" s="136"/>
      <c r="K122" s="136"/>
      <c r="L122" s="136">
        <v>45000</v>
      </c>
      <c r="M122" s="134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</row>
    <row r="123" ht="53.25" customHeight="1" outlineLevel="1" spans="1:23">
      <c r="A123" s="134" t="s">
        <v>46</v>
      </c>
      <c r="B123" s="134" t="s">
        <v>289</v>
      </c>
      <c r="C123" s="134" t="s">
        <v>290</v>
      </c>
      <c r="D123" s="134" t="s">
        <v>101</v>
      </c>
      <c r="E123" s="134" t="s">
        <v>102</v>
      </c>
      <c r="F123" s="134" t="s">
        <v>276</v>
      </c>
      <c r="G123" s="134" t="s">
        <v>277</v>
      </c>
      <c r="H123" s="136">
        <v>2111192</v>
      </c>
      <c r="I123" s="136">
        <v>2111192</v>
      </c>
      <c r="J123" s="136"/>
      <c r="K123" s="136"/>
      <c r="L123" s="136">
        <v>2111192</v>
      </c>
      <c r="M123" s="134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</row>
    <row r="124" ht="53.25" customHeight="1" outlineLevel="1" spans="1:23">
      <c r="A124" s="134" t="s">
        <v>46</v>
      </c>
      <c r="B124" s="134" t="s">
        <v>291</v>
      </c>
      <c r="C124" s="134" t="s">
        <v>292</v>
      </c>
      <c r="D124" s="134" t="s">
        <v>101</v>
      </c>
      <c r="E124" s="134" t="s">
        <v>102</v>
      </c>
      <c r="F124" s="134" t="s">
        <v>276</v>
      </c>
      <c r="G124" s="134" t="s">
        <v>277</v>
      </c>
      <c r="H124" s="136">
        <v>36000</v>
      </c>
      <c r="I124" s="136">
        <v>36000</v>
      </c>
      <c r="J124" s="136"/>
      <c r="K124" s="136"/>
      <c r="L124" s="136">
        <v>36000</v>
      </c>
      <c r="M124" s="134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</row>
    <row r="125" ht="53.25" customHeight="1" outlineLevel="1" spans="1:23">
      <c r="A125" s="134" t="s">
        <v>46</v>
      </c>
      <c r="B125" s="134" t="s">
        <v>293</v>
      </c>
      <c r="C125" s="134" t="s">
        <v>294</v>
      </c>
      <c r="D125" s="134" t="s">
        <v>135</v>
      </c>
      <c r="E125" s="134" t="s">
        <v>136</v>
      </c>
      <c r="F125" s="134" t="s">
        <v>276</v>
      </c>
      <c r="G125" s="134" t="s">
        <v>277</v>
      </c>
      <c r="H125" s="136">
        <v>2160</v>
      </c>
      <c r="I125" s="136">
        <v>2160</v>
      </c>
      <c r="J125" s="136"/>
      <c r="K125" s="136"/>
      <c r="L125" s="136">
        <v>2160</v>
      </c>
      <c r="M125" s="134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</row>
    <row r="126" ht="53.25" customHeight="1" outlineLevel="1" spans="1:23">
      <c r="A126" s="134" t="s">
        <v>46</v>
      </c>
      <c r="B126" s="134" t="s">
        <v>295</v>
      </c>
      <c r="C126" s="134" t="s">
        <v>296</v>
      </c>
      <c r="D126" s="134" t="s">
        <v>91</v>
      </c>
      <c r="E126" s="134" t="s">
        <v>79</v>
      </c>
      <c r="F126" s="134" t="s">
        <v>276</v>
      </c>
      <c r="G126" s="134" t="s">
        <v>277</v>
      </c>
      <c r="H126" s="136">
        <v>2700</v>
      </c>
      <c r="I126" s="136">
        <v>2700</v>
      </c>
      <c r="J126" s="136"/>
      <c r="K126" s="136"/>
      <c r="L126" s="136">
        <v>2700</v>
      </c>
      <c r="M126" s="134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</row>
    <row r="127" ht="53.25" customHeight="1" outlineLevel="1" spans="1:23">
      <c r="A127" s="134" t="s">
        <v>46</v>
      </c>
      <c r="B127" s="134" t="s">
        <v>297</v>
      </c>
      <c r="C127" s="134" t="s">
        <v>298</v>
      </c>
      <c r="D127" s="134" t="s">
        <v>116</v>
      </c>
      <c r="E127" s="134" t="s">
        <v>117</v>
      </c>
      <c r="F127" s="134" t="s">
        <v>276</v>
      </c>
      <c r="G127" s="134" t="s">
        <v>277</v>
      </c>
      <c r="H127" s="136">
        <v>12000</v>
      </c>
      <c r="I127" s="136">
        <v>12000</v>
      </c>
      <c r="J127" s="136"/>
      <c r="K127" s="136"/>
      <c r="L127" s="136">
        <v>12000</v>
      </c>
      <c r="M127" s="134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</row>
    <row r="128" ht="53.25" customHeight="1" outlineLevel="1" spans="1:23">
      <c r="A128" s="134" t="s">
        <v>46</v>
      </c>
      <c r="B128" s="134" t="s">
        <v>299</v>
      </c>
      <c r="C128" s="134" t="s">
        <v>300</v>
      </c>
      <c r="D128" s="134" t="s">
        <v>101</v>
      </c>
      <c r="E128" s="134" t="s">
        <v>102</v>
      </c>
      <c r="F128" s="134" t="s">
        <v>276</v>
      </c>
      <c r="G128" s="134" t="s">
        <v>277</v>
      </c>
      <c r="H128" s="136">
        <v>43200</v>
      </c>
      <c r="I128" s="136">
        <v>43200</v>
      </c>
      <c r="J128" s="136"/>
      <c r="K128" s="136"/>
      <c r="L128" s="136">
        <v>43200</v>
      </c>
      <c r="M128" s="134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</row>
    <row r="129" ht="53.25" customHeight="1" outlineLevel="1" spans="1:23">
      <c r="A129" s="134" t="s">
        <v>46</v>
      </c>
      <c r="B129" s="134" t="s">
        <v>301</v>
      </c>
      <c r="C129" s="134" t="s">
        <v>302</v>
      </c>
      <c r="D129" s="134" t="s">
        <v>86</v>
      </c>
      <c r="E129" s="134" t="s">
        <v>79</v>
      </c>
      <c r="F129" s="134" t="s">
        <v>259</v>
      </c>
      <c r="G129" s="134" t="s">
        <v>260</v>
      </c>
      <c r="H129" s="136">
        <v>28310</v>
      </c>
      <c r="I129" s="136"/>
      <c r="J129" s="136"/>
      <c r="K129" s="136"/>
      <c r="L129" s="136"/>
      <c r="M129" s="134"/>
      <c r="N129" s="136"/>
      <c r="O129" s="136"/>
      <c r="P129" s="136"/>
      <c r="Q129" s="136"/>
      <c r="R129" s="136">
        <v>28310</v>
      </c>
      <c r="S129" s="136"/>
      <c r="T129" s="136"/>
      <c r="U129" s="136"/>
      <c r="V129" s="136"/>
      <c r="W129" s="136">
        <v>28310</v>
      </c>
    </row>
    <row r="130" ht="53.25" customHeight="1" outlineLevel="1" spans="1:23">
      <c r="A130" s="134" t="s">
        <v>46</v>
      </c>
      <c r="B130" s="134" t="s">
        <v>303</v>
      </c>
      <c r="C130" s="134" t="s">
        <v>304</v>
      </c>
      <c r="D130" s="134" t="s">
        <v>86</v>
      </c>
      <c r="E130" s="134" t="s">
        <v>79</v>
      </c>
      <c r="F130" s="134" t="s">
        <v>259</v>
      </c>
      <c r="G130" s="134" t="s">
        <v>260</v>
      </c>
      <c r="H130" s="136">
        <v>18898.45</v>
      </c>
      <c r="I130" s="136"/>
      <c r="J130" s="136"/>
      <c r="K130" s="136"/>
      <c r="L130" s="136"/>
      <c r="M130" s="134"/>
      <c r="N130" s="136"/>
      <c r="O130" s="136"/>
      <c r="P130" s="136"/>
      <c r="Q130" s="136"/>
      <c r="R130" s="136">
        <v>18898.45</v>
      </c>
      <c r="S130" s="136"/>
      <c r="T130" s="136"/>
      <c r="U130" s="136"/>
      <c r="V130" s="136"/>
      <c r="W130" s="136">
        <v>18898.45</v>
      </c>
    </row>
    <row r="131" ht="53.25" customHeight="1" outlineLevel="1" spans="1:23">
      <c r="A131" s="134" t="s">
        <v>46</v>
      </c>
      <c r="B131" s="134" t="s">
        <v>305</v>
      </c>
      <c r="C131" s="134" t="s">
        <v>306</v>
      </c>
      <c r="D131" s="134" t="s">
        <v>86</v>
      </c>
      <c r="E131" s="134" t="s">
        <v>79</v>
      </c>
      <c r="F131" s="134" t="s">
        <v>259</v>
      </c>
      <c r="G131" s="134" t="s">
        <v>260</v>
      </c>
      <c r="H131" s="136">
        <v>200000</v>
      </c>
      <c r="I131" s="136"/>
      <c r="J131" s="136"/>
      <c r="K131" s="136"/>
      <c r="L131" s="136"/>
      <c r="M131" s="134"/>
      <c r="N131" s="136"/>
      <c r="O131" s="136"/>
      <c r="P131" s="136"/>
      <c r="Q131" s="136"/>
      <c r="R131" s="136">
        <v>200000</v>
      </c>
      <c r="S131" s="136"/>
      <c r="T131" s="136"/>
      <c r="U131" s="136"/>
      <c r="V131" s="136"/>
      <c r="W131" s="136">
        <v>200000</v>
      </c>
    </row>
    <row r="132" ht="53.25" customHeight="1" outlineLevel="1" spans="1:23">
      <c r="A132" s="134" t="s">
        <v>46</v>
      </c>
      <c r="B132" s="134" t="s">
        <v>307</v>
      </c>
      <c r="C132" s="134" t="s">
        <v>308</v>
      </c>
      <c r="D132" s="134" t="s">
        <v>86</v>
      </c>
      <c r="E132" s="134" t="s">
        <v>79</v>
      </c>
      <c r="F132" s="134" t="s">
        <v>259</v>
      </c>
      <c r="G132" s="134" t="s">
        <v>260</v>
      </c>
      <c r="H132" s="136">
        <v>36000</v>
      </c>
      <c r="I132" s="136"/>
      <c r="J132" s="136"/>
      <c r="K132" s="136"/>
      <c r="L132" s="136"/>
      <c r="M132" s="134"/>
      <c r="N132" s="136"/>
      <c r="O132" s="136"/>
      <c r="P132" s="136"/>
      <c r="Q132" s="136"/>
      <c r="R132" s="136">
        <v>36000</v>
      </c>
      <c r="S132" s="136"/>
      <c r="T132" s="136"/>
      <c r="U132" s="136"/>
      <c r="V132" s="136"/>
      <c r="W132" s="136">
        <v>36000</v>
      </c>
    </row>
    <row r="133" ht="53.25" customHeight="1" outlineLevel="1" spans="1:23">
      <c r="A133" s="134" t="s">
        <v>46</v>
      </c>
      <c r="B133" s="134" t="s">
        <v>307</v>
      </c>
      <c r="C133" s="134" t="s">
        <v>308</v>
      </c>
      <c r="D133" s="134" t="s">
        <v>86</v>
      </c>
      <c r="E133" s="134" t="s">
        <v>79</v>
      </c>
      <c r="F133" s="134" t="s">
        <v>309</v>
      </c>
      <c r="G133" s="134" t="s">
        <v>310</v>
      </c>
      <c r="H133" s="136">
        <v>24000</v>
      </c>
      <c r="I133" s="136"/>
      <c r="J133" s="136"/>
      <c r="K133" s="136"/>
      <c r="L133" s="136"/>
      <c r="M133" s="134"/>
      <c r="N133" s="136"/>
      <c r="O133" s="136"/>
      <c r="P133" s="136"/>
      <c r="Q133" s="136"/>
      <c r="R133" s="136">
        <v>24000</v>
      </c>
      <c r="S133" s="136"/>
      <c r="T133" s="136"/>
      <c r="U133" s="136"/>
      <c r="V133" s="136"/>
      <c r="W133" s="136">
        <v>24000</v>
      </c>
    </row>
    <row r="134" ht="53.25" customHeight="1" outlineLevel="1" spans="1:23">
      <c r="A134" s="134" t="s">
        <v>46</v>
      </c>
      <c r="B134" s="134" t="s">
        <v>311</v>
      </c>
      <c r="C134" s="134" t="s">
        <v>312</v>
      </c>
      <c r="D134" s="134" t="s">
        <v>87</v>
      </c>
      <c r="E134" s="134" t="s">
        <v>88</v>
      </c>
      <c r="F134" s="134" t="s">
        <v>259</v>
      </c>
      <c r="G134" s="134" t="s">
        <v>260</v>
      </c>
      <c r="H134" s="136">
        <v>350000</v>
      </c>
      <c r="I134" s="136"/>
      <c r="J134" s="136"/>
      <c r="K134" s="136"/>
      <c r="L134" s="136"/>
      <c r="M134" s="134"/>
      <c r="N134" s="136"/>
      <c r="O134" s="136"/>
      <c r="P134" s="136"/>
      <c r="Q134" s="136"/>
      <c r="R134" s="136">
        <v>350000</v>
      </c>
      <c r="S134" s="136"/>
      <c r="T134" s="136"/>
      <c r="U134" s="136"/>
      <c r="V134" s="136"/>
      <c r="W134" s="136">
        <v>350000</v>
      </c>
    </row>
    <row r="135" ht="53.25" customHeight="1" outlineLevel="1" spans="1:23">
      <c r="A135" s="134" t="s">
        <v>46</v>
      </c>
      <c r="B135" s="134" t="s">
        <v>313</v>
      </c>
      <c r="C135" s="134" t="s">
        <v>314</v>
      </c>
      <c r="D135" s="134" t="s">
        <v>101</v>
      </c>
      <c r="E135" s="134" t="s">
        <v>102</v>
      </c>
      <c r="F135" s="134" t="s">
        <v>276</v>
      </c>
      <c r="G135" s="134" t="s">
        <v>277</v>
      </c>
      <c r="H135" s="136">
        <v>223200</v>
      </c>
      <c r="I135" s="136">
        <v>223200</v>
      </c>
      <c r="J135" s="136"/>
      <c r="K135" s="136"/>
      <c r="L135" s="136">
        <v>223200</v>
      </c>
      <c r="M135" s="134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</row>
    <row r="136" ht="53.25" customHeight="1" outlineLevel="1" spans="1:23">
      <c r="A136" s="134" t="s">
        <v>46</v>
      </c>
      <c r="B136" s="134" t="s">
        <v>315</v>
      </c>
      <c r="C136" s="134" t="s">
        <v>316</v>
      </c>
      <c r="D136" s="134" t="s">
        <v>101</v>
      </c>
      <c r="E136" s="134" t="s">
        <v>102</v>
      </c>
      <c r="F136" s="134" t="s">
        <v>276</v>
      </c>
      <c r="G136" s="134" t="s">
        <v>277</v>
      </c>
      <c r="H136" s="136">
        <v>108000</v>
      </c>
      <c r="I136" s="136">
        <v>108000</v>
      </c>
      <c r="J136" s="136"/>
      <c r="K136" s="136"/>
      <c r="L136" s="136">
        <v>108000</v>
      </c>
      <c r="M136" s="134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</row>
    <row r="137" ht="53.25" customHeight="1" outlineLevel="1" spans="1:23">
      <c r="A137" s="134" t="s">
        <v>46</v>
      </c>
      <c r="B137" s="134" t="s">
        <v>315</v>
      </c>
      <c r="C137" s="134" t="s">
        <v>316</v>
      </c>
      <c r="D137" s="134" t="s">
        <v>101</v>
      </c>
      <c r="E137" s="134" t="s">
        <v>102</v>
      </c>
      <c r="F137" s="134" t="s">
        <v>276</v>
      </c>
      <c r="G137" s="134" t="s">
        <v>277</v>
      </c>
      <c r="H137" s="136">
        <v>144000</v>
      </c>
      <c r="I137" s="136">
        <v>144000</v>
      </c>
      <c r="J137" s="136"/>
      <c r="K137" s="136"/>
      <c r="L137" s="136">
        <v>144000</v>
      </c>
      <c r="M137" s="134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</row>
    <row r="138" ht="53.25" customHeight="1" outlineLevel="1" spans="1:23">
      <c r="A138" s="134" t="s">
        <v>46</v>
      </c>
      <c r="B138" s="134" t="s">
        <v>315</v>
      </c>
      <c r="C138" s="134" t="s">
        <v>316</v>
      </c>
      <c r="D138" s="134" t="s">
        <v>101</v>
      </c>
      <c r="E138" s="134" t="s">
        <v>102</v>
      </c>
      <c r="F138" s="134" t="s">
        <v>276</v>
      </c>
      <c r="G138" s="134" t="s">
        <v>277</v>
      </c>
      <c r="H138" s="136">
        <v>115200</v>
      </c>
      <c r="I138" s="136">
        <v>115200</v>
      </c>
      <c r="J138" s="136"/>
      <c r="K138" s="136"/>
      <c r="L138" s="136">
        <v>115200</v>
      </c>
      <c r="M138" s="134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</row>
    <row r="139" ht="53.25" customHeight="1" outlineLevel="1" spans="1:23">
      <c r="A139" s="134" t="s">
        <v>46</v>
      </c>
      <c r="B139" s="134" t="s">
        <v>315</v>
      </c>
      <c r="C139" s="134" t="s">
        <v>316</v>
      </c>
      <c r="D139" s="134" t="s">
        <v>101</v>
      </c>
      <c r="E139" s="134" t="s">
        <v>102</v>
      </c>
      <c r="F139" s="134" t="s">
        <v>276</v>
      </c>
      <c r="G139" s="134" t="s">
        <v>277</v>
      </c>
      <c r="H139" s="136">
        <v>108000</v>
      </c>
      <c r="I139" s="136">
        <v>108000</v>
      </c>
      <c r="J139" s="136"/>
      <c r="K139" s="136"/>
      <c r="L139" s="136">
        <v>108000</v>
      </c>
      <c r="M139" s="134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</row>
    <row r="140" ht="53.25" customHeight="1" outlineLevel="1" spans="1:23">
      <c r="A140" s="134" t="s">
        <v>46</v>
      </c>
      <c r="B140" s="134" t="s">
        <v>315</v>
      </c>
      <c r="C140" s="134" t="s">
        <v>316</v>
      </c>
      <c r="D140" s="134" t="s">
        <v>101</v>
      </c>
      <c r="E140" s="134" t="s">
        <v>102</v>
      </c>
      <c r="F140" s="134" t="s">
        <v>276</v>
      </c>
      <c r="G140" s="134" t="s">
        <v>277</v>
      </c>
      <c r="H140" s="136">
        <v>115200</v>
      </c>
      <c r="I140" s="136">
        <v>115200</v>
      </c>
      <c r="J140" s="136"/>
      <c r="K140" s="136"/>
      <c r="L140" s="136">
        <v>115200</v>
      </c>
      <c r="M140" s="134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</row>
    <row r="141" ht="53.25" customHeight="1" outlineLevel="1" spans="1:23">
      <c r="A141" s="134" t="s">
        <v>46</v>
      </c>
      <c r="B141" s="134" t="s">
        <v>315</v>
      </c>
      <c r="C141" s="134" t="s">
        <v>316</v>
      </c>
      <c r="D141" s="134" t="s">
        <v>101</v>
      </c>
      <c r="E141" s="134" t="s">
        <v>102</v>
      </c>
      <c r="F141" s="134" t="s">
        <v>276</v>
      </c>
      <c r="G141" s="134" t="s">
        <v>277</v>
      </c>
      <c r="H141" s="136">
        <v>115200</v>
      </c>
      <c r="I141" s="136">
        <v>115200</v>
      </c>
      <c r="J141" s="136"/>
      <c r="K141" s="136"/>
      <c r="L141" s="136">
        <v>115200</v>
      </c>
      <c r="M141" s="134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</row>
    <row r="142" ht="53.25" customHeight="1" outlineLevel="1" spans="1:23">
      <c r="A142" s="134" t="s">
        <v>46</v>
      </c>
      <c r="B142" s="134" t="s">
        <v>317</v>
      </c>
      <c r="C142" s="134" t="s">
        <v>318</v>
      </c>
      <c r="D142" s="134" t="s">
        <v>101</v>
      </c>
      <c r="E142" s="134" t="s">
        <v>102</v>
      </c>
      <c r="F142" s="134" t="s">
        <v>276</v>
      </c>
      <c r="G142" s="134" t="s">
        <v>277</v>
      </c>
      <c r="H142" s="136">
        <v>28800</v>
      </c>
      <c r="I142" s="136">
        <v>28800</v>
      </c>
      <c r="J142" s="136"/>
      <c r="K142" s="136"/>
      <c r="L142" s="136">
        <v>28800</v>
      </c>
      <c r="M142" s="134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</row>
    <row r="143" ht="53.25" customHeight="1" outlineLevel="1" spans="1:23">
      <c r="A143" s="134" t="s">
        <v>46</v>
      </c>
      <c r="B143" s="134" t="s">
        <v>317</v>
      </c>
      <c r="C143" s="134" t="s">
        <v>318</v>
      </c>
      <c r="D143" s="134" t="s">
        <v>101</v>
      </c>
      <c r="E143" s="134" t="s">
        <v>102</v>
      </c>
      <c r="F143" s="134" t="s">
        <v>276</v>
      </c>
      <c r="G143" s="134" t="s">
        <v>277</v>
      </c>
      <c r="H143" s="136">
        <v>43200</v>
      </c>
      <c r="I143" s="136">
        <v>43200</v>
      </c>
      <c r="J143" s="136"/>
      <c r="K143" s="136"/>
      <c r="L143" s="136">
        <v>43200</v>
      </c>
      <c r="M143" s="134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</row>
    <row r="144" ht="30.75" customHeight="1" spans="1:23">
      <c r="A144" s="141" t="s">
        <v>30</v>
      </c>
      <c r="B144" s="141"/>
      <c r="C144" s="141"/>
      <c r="D144" s="141"/>
      <c r="E144" s="141"/>
      <c r="F144" s="141"/>
      <c r="G144" s="141"/>
      <c r="H144" s="136">
        <v>11301002.72</v>
      </c>
      <c r="I144" s="136">
        <v>10643794.27</v>
      </c>
      <c r="J144" s="136"/>
      <c r="K144" s="136"/>
      <c r="L144" s="136">
        <v>10643794.27</v>
      </c>
      <c r="M144" s="136"/>
      <c r="N144" s="136"/>
      <c r="O144" s="136"/>
      <c r="P144" s="136"/>
      <c r="Q144" s="136"/>
      <c r="R144" s="136">
        <v>657208.45</v>
      </c>
      <c r="S144" s="136"/>
      <c r="T144" s="136"/>
      <c r="U144" s="136"/>
      <c r="V144" s="136"/>
      <c r="W144" s="136">
        <v>657208.45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44:G1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showZeros="0" workbookViewId="0">
      <selection activeCell="H40" sqref="H40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"单位名称："&amp;"盈江县那邦镇人民政府"</f>
        <v>单位名称：盈江县那邦镇人民政府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320</v>
      </c>
      <c r="B4" s="133" t="s">
        <v>203</v>
      </c>
      <c r="C4" s="133" t="s">
        <v>204</v>
      </c>
      <c r="D4" s="133" t="s">
        <v>321</v>
      </c>
      <c r="E4" s="133" t="s">
        <v>205</v>
      </c>
      <c r="F4" s="133" t="s">
        <v>206</v>
      </c>
      <c r="G4" s="133" t="s">
        <v>322</v>
      </c>
      <c r="H4" s="133" t="s">
        <v>323</v>
      </c>
      <c r="I4" s="133" t="s">
        <v>30</v>
      </c>
      <c r="J4" s="133" t="s">
        <v>324</v>
      </c>
      <c r="K4" s="133"/>
      <c r="L4" s="133"/>
      <c r="M4" s="133"/>
      <c r="N4" s="133" t="s">
        <v>215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325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217</v>
      </c>
      <c r="Q7" s="133" t="s">
        <v>218</v>
      </c>
      <c r="R7" s="133" t="s">
        <v>219</v>
      </c>
      <c r="S7" s="133" t="s">
        <v>220</v>
      </c>
      <c r="T7" s="133" t="s">
        <v>221</v>
      </c>
      <c r="U7" s="133" t="s">
        <v>222</v>
      </c>
      <c r="V7" s="133" t="s">
        <v>223</v>
      </c>
      <c r="W7" s="133" t="s">
        <v>224</v>
      </c>
    </row>
    <row r="8" ht="52.5" customHeight="1" spans="1:23">
      <c r="A8" s="134"/>
      <c r="B8" s="134"/>
      <c r="C8" s="134" t="s">
        <v>326</v>
      </c>
      <c r="D8" s="134"/>
      <c r="E8" s="134"/>
      <c r="F8" s="134"/>
      <c r="G8" s="134"/>
      <c r="H8" s="134"/>
      <c r="I8" s="136">
        <v>208700</v>
      </c>
      <c r="J8" s="136">
        <v>208700</v>
      </c>
      <c r="K8" s="136">
        <v>208700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327</v>
      </c>
      <c r="B9" s="134" t="s">
        <v>328</v>
      </c>
      <c r="C9" s="134" t="s">
        <v>326</v>
      </c>
      <c r="D9" s="134" t="s">
        <v>46</v>
      </c>
      <c r="E9" s="134" t="s">
        <v>101</v>
      </c>
      <c r="F9" s="134" t="s">
        <v>102</v>
      </c>
      <c r="G9" s="134" t="s">
        <v>259</v>
      </c>
      <c r="H9" s="134" t="s">
        <v>260</v>
      </c>
      <c r="I9" s="136">
        <v>113700</v>
      </c>
      <c r="J9" s="136">
        <v>113700</v>
      </c>
      <c r="K9" s="136">
        <v>113700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4" t="s">
        <v>327</v>
      </c>
      <c r="B10" s="134" t="s">
        <v>328</v>
      </c>
      <c r="C10" s="134" t="s">
        <v>326</v>
      </c>
      <c r="D10" s="134" t="s">
        <v>46</v>
      </c>
      <c r="E10" s="134" t="s">
        <v>101</v>
      </c>
      <c r="F10" s="134" t="s">
        <v>102</v>
      </c>
      <c r="G10" s="134" t="s">
        <v>265</v>
      </c>
      <c r="H10" s="134" t="s">
        <v>266</v>
      </c>
      <c r="I10" s="136">
        <v>10000</v>
      </c>
      <c r="J10" s="136">
        <v>10000</v>
      </c>
      <c r="K10" s="136">
        <v>10000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327</v>
      </c>
      <c r="B11" s="134" t="s">
        <v>328</v>
      </c>
      <c r="C11" s="134" t="s">
        <v>326</v>
      </c>
      <c r="D11" s="134" t="s">
        <v>46</v>
      </c>
      <c r="E11" s="134" t="s">
        <v>101</v>
      </c>
      <c r="F11" s="134" t="s">
        <v>102</v>
      </c>
      <c r="G11" s="134" t="s">
        <v>278</v>
      </c>
      <c r="H11" s="134" t="s">
        <v>279</v>
      </c>
      <c r="I11" s="136">
        <v>25000</v>
      </c>
      <c r="J11" s="136">
        <v>25000</v>
      </c>
      <c r="K11" s="136">
        <v>25000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4" t="s">
        <v>327</v>
      </c>
      <c r="B12" s="134" t="s">
        <v>328</v>
      </c>
      <c r="C12" s="134" t="s">
        <v>326</v>
      </c>
      <c r="D12" s="134" t="s">
        <v>46</v>
      </c>
      <c r="E12" s="134" t="s">
        <v>101</v>
      </c>
      <c r="F12" s="134" t="s">
        <v>102</v>
      </c>
      <c r="G12" s="134" t="s">
        <v>329</v>
      </c>
      <c r="H12" s="134" t="s">
        <v>330</v>
      </c>
      <c r="I12" s="136">
        <v>30000</v>
      </c>
      <c r="J12" s="136">
        <v>30000</v>
      </c>
      <c r="K12" s="136">
        <v>30000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327</v>
      </c>
      <c r="B13" s="134" t="s">
        <v>328</v>
      </c>
      <c r="C13" s="134" t="s">
        <v>326</v>
      </c>
      <c r="D13" s="134" t="s">
        <v>46</v>
      </c>
      <c r="E13" s="134" t="s">
        <v>101</v>
      </c>
      <c r="F13" s="134" t="s">
        <v>102</v>
      </c>
      <c r="G13" s="134" t="s">
        <v>280</v>
      </c>
      <c r="H13" s="134" t="s">
        <v>281</v>
      </c>
      <c r="I13" s="136">
        <v>30000</v>
      </c>
      <c r="J13" s="136">
        <v>30000</v>
      </c>
      <c r="K13" s="136">
        <v>30000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spans="1:23">
      <c r="A14" s="134"/>
      <c r="B14" s="134"/>
      <c r="C14" s="134" t="s">
        <v>331</v>
      </c>
      <c r="D14" s="134"/>
      <c r="E14" s="134"/>
      <c r="F14" s="134"/>
      <c r="G14" s="134"/>
      <c r="H14" s="134"/>
      <c r="I14" s="136">
        <v>21000</v>
      </c>
      <c r="J14" s="136">
        <v>21000</v>
      </c>
      <c r="K14" s="136">
        <v>21000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332</v>
      </c>
      <c r="B15" s="134" t="s">
        <v>333</v>
      </c>
      <c r="C15" s="134" t="s">
        <v>331</v>
      </c>
      <c r="D15" s="134" t="s">
        <v>46</v>
      </c>
      <c r="E15" s="134" t="s">
        <v>101</v>
      </c>
      <c r="F15" s="134" t="s">
        <v>102</v>
      </c>
      <c r="G15" s="134" t="s">
        <v>259</v>
      </c>
      <c r="H15" s="134" t="s">
        <v>260</v>
      </c>
      <c r="I15" s="136">
        <v>21000</v>
      </c>
      <c r="J15" s="136">
        <v>21000</v>
      </c>
      <c r="K15" s="136">
        <v>21000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4"/>
      <c r="B16" s="134"/>
      <c r="C16" s="134" t="s">
        <v>334</v>
      </c>
      <c r="D16" s="134"/>
      <c r="E16" s="134"/>
      <c r="F16" s="134"/>
      <c r="G16" s="134"/>
      <c r="H16" s="134"/>
      <c r="I16" s="136">
        <v>90000</v>
      </c>
      <c r="J16" s="136">
        <v>90000</v>
      </c>
      <c r="K16" s="136">
        <v>90000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4" t="s">
        <v>332</v>
      </c>
      <c r="B17" s="134" t="s">
        <v>335</v>
      </c>
      <c r="C17" s="134" t="s">
        <v>334</v>
      </c>
      <c r="D17" s="134" t="s">
        <v>46</v>
      </c>
      <c r="E17" s="134" t="s">
        <v>101</v>
      </c>
      <c r="F17" s="134" t="s">
        <v>102</v>
      </c>
      <c r="G17" s="134" t="s">
        <v>259</v>
      </c>
      <c r="H17" s="134" t="s">
        <v>260</v>
      </c>
      <c r="I17" s="136">
        <v>78000</v>
      </c>
      <c r="J17" s="136">
        <v>78000</v>
      </c>
      <c r="K17" s="136">
        <v>78000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332</v>
      </c>
      <c r="B18" s="134" t="s">
        <v>335</v>
      </c>
      <c r="C18" s="134" t="s">
        <v>334</v>
      </c>
      <c r="D18" s="134" t="s">
        <v>46</v>
      </c>
      <c r="E18" s="134" t="s">
        <v>101</v>
      </c>
      <c r="F18" s="134" t="s">
        <v>102</v>
      </c>
      <c r="G18" s="134" t="s">
        <v>278</v>
      </c>
      <c r="H18" s="134" t="s">
        <v>279</v>
      </c>
      <c r="I18" s="136">
        <v>12000</v>
      </c>
      <c r="J18" s="136">
        <v>12000</v>
      </c>
      <c r="K18" s="136">
        <v>12000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52.5" customHeight="1" spans="1:23">
      <c r="A19" s="134"/>
      <c r="B19" s="134"/>
      <c r="C19" s="134" t="s">
        <v>336</v>
      </c>
      <c r="D19" s="134"/>
      <c r="E19" s="134"/>
      <c r="F19" s="134"/>
      <c r="G19" s="134"/>
      <c r="H19" s="134"/>
      <c r="I19" s="136">
        <v>10000</v>
      </c>
      <c r="J19" s="136">
        <v>10000</v>
      </c>
      <c r="K19" s="136">
        <v>10000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337</v>
      </c>
      <c r="B20" s="134" t="s">
        <v>338</v>
      </c>
      <c r="C20" s="134" t="s">
        <v>336</v>
      </c>
      <c r="D20" s="134" t="s">
        <v>46</v>
      </c>
      <c r="E20" s="134" t="s">
        <v>87</v>
      </c>
      <c r="F20" s="134" t="s">
        <v>88</v>
      </c>
      <c r="G20" s="134" t="s">
        <v>259</v>
      </c>
      <c r="H20" s="134" t="s">
        <v>260</v>
      </c>
      <c r="I20" s="136">
        <v>10000</v>
      </c>
      <c r="J20" s="136">
        <v>10000</v>
      </c>
      <c r="K20" s="136">
        <v>10000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spans="1:23">
      <c r="A21" s="134"/>
      <c r="B21" s="134"/>
      <c r="C21" s="134" t="s">
        <v>339</v>
      </c>
      <c r="D21" s="134"/>
      <c r="E21" s="134"/>
      <c r="F21" s="134"/>
      <c r="G21" s="134"/>
      <c r="H21" s="134"/>
      <c r="I21" s="136">
        <v>20000</v>
      </c>
      <c r="J21" s="136">
        <v>20000</v>
      </c>
      <c r="K21" s="136">
        <v>20000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4" t="s">
        <v>327</v>
      </c>
      <c r="B22" s="134" t="s">
        <v>340</v>
      </c>
      <c r="C22" s="134" t="s">
        <v>339</v>
      </c>
      <c r="D22" s="134" t="s">
        <v>46</v>
      </c>
      <c r="E22" s="134" t="s">
        <v>86</v>
      </c>
      <c r="F22" s="134" t="s">
        <v>79</v>
      </c>
      <c r="G22" s="134" t="s">
        <v>259</v>
      </c>
      <c r="H22" s="134" t="s">
        <v>260</v>
      </c>
      <c r="I22" s="136">
        <v>20000</v>
      </c>
      <c r="J22" s="136">
        <v>20000</v>
      </c>
      <c r="K22" s="136">
        <v>20000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spans="1:23">
      <c r="A23" s="134"/>
      <c r="B23" s="134"/>
      <c r="C23" s="134" t="s">
        <v>341</v>
      </c>
      <c r="D23" s="134"/>
      <c r="E23" s="134"/>
      <c r="F23" s="134"/>
      <c r="G23" s="134"/>
      <c r="H23" s="134"/>
      <c r="I23" s="136">
        <v>6800</v>
      </c>
      <c r="J23" s="136">
        <v>6800</v>
      </c>
      <c r="K23" s="136">
        <v>6800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4" t="s">
        <v>327</v>
      </c>
      <c r="B24" s="134" t="s">
        <v>342</v>
      </c>
      <c r="C24" s="134" t="s">
        <v>341</v>
      </c>
      <c r="D24" s="134" t="s">
        <v>46</v>
      </c>
      <c r="E24" s="134" t="s">
        <v>94</v>
      </c>
      <c r="F24" s="134" t="s">
        <v>79</v>
      </c>
      <c r="G24" s="134" t="s">
        <v>259</v>
      </c>
      <c r="H24" s="134" t="s">
        <v>260</v>
      </c>
      <c r="I24" s="136">
        <v>6800</v>
      </c>
      <c r="J24" s="136">
        <v>6800</v>
      </c>
      <c r="K24" s="136">
        <v>6800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spans="1:23">
      <c r="A25" s="134"/>
      <c r="B25" s="134"/>
      <c r="C25" s="134" t="s">
        <v>343</v>
      </c>
      <c r="D25" s="134"/>
      <c r="E25" s="134"/>
      <c r="F25" s="134"/>
      <c r="G25" s="134"/>
      <c r="H25" s="134"/>
      <c r="I25" s="136">
        <v>50000</v>
      </c>
      <c r="J25" s="136">
        <v>50000</v>
      </c>
      <c r="K25" s="136">
        <v>50000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4" t="s">
        <v>337</v>
      </c>
      <c r="B26" s="134" t="s">
        <v>344</v>
      </c>
      <c r="C26" s="134" t="s">
        <v>343</v>
      </c>
      <c r="D26" s="134" t="s">
        <v>46</v>
      </c>
      <c r="E26" s="134" t="s">
        <v>80</v>
      </c>
      <c r="F26" s="134" t="s">
        <v>81</v>
      </c>
      <c r="G26" s="134" t="s">
        <v>259</v>
      </c>
      <c r="H26" s="134" t="s">
        <v>260</v>
      </c>
      <c r="I26" s="136">
        <v>5000</v>
      </c>
      <c r="J26" s="136">
        <v>5000</v>
      </c>
      <c r="K26" s="136">
        <v>5000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4" t="s">
        <v>337</v>
      </c>
      <c r="B27" s="134" t="s">
        <v>344</v>
      </c>
      <c r="C27" s="134" t="s">
        <v>343</v>
      </c>
      <c r="D27" s="134" t="s">
        <v>46</v>
      </c>
      <c r="E27" s="134" t="s">
        <v>80</v>
      </c>
      <c r="F27" s="134" t="s">
        <v>81</v>
      </c>
      <c r="G27" s="134" t="s">
        <v>345</v>
      </c>
      <c r="H27" s="134" t="s">
        <v>346</v>
      </c>
      <c r="I27" s="136">
        <v>45000</v>
      </c>
      <c r="J27" s="136">
        <v>45000</v>
      </c>
      <c r="K27" s="136">
        <v>45000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spans="1:23">
      <c r="A28" s="134"/>
      <c r="B28" s="134"/>
      <c r="C28" s="134" t="s">
        <v>347</v>
      </c>
      <c r="D28" s="134"/>
      <c r="E28" s="134"/>
      <c r="F28" s="134"/>
      <c r="G28" s="134"/>
      <c r="H28" s="134"/>
      <c r="I28" s="136">
        <v>16000</v>
      </c>
      <c r="J28" s="136">
        <v>16000</v>
      </c>
      <c r="K28" s="136">
        <v>16000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4" t="s">
        <v>337</v>
      </c>
      <c r="B29" s="134" t="s">
        <v>348</v>
      </c>
      <c r="C29" s="134" t="s">
        <v>347</v>
      </c>
      <c r="D29" s="134" t="s">
        <v>46</v>
      </c>
      <c r="E29" s="134" t="s">
        <v>86</v>
      </c>
      <c r="F29" s="134" t="s">
        <v>79</v>
      </c>
      <c r="G29" s="134" t="s">
        <v>259</v>
      </c>
      <c r="H29" s="134" t="s">
        <v>260</v>
      </c>
      <c r="I29" s="136">
        <v>10000</v>
      </c>
      <c r="J29" s="136">
        <v>10000</v>
      </c>
      <c r="K29" s="136">
        <v>10000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4" t="s">
        <v>337</v>
      </c>
      <c r="B30" s="134" t="s">
        <v>348</v>
      </c>
      <c r="C30" s="134" t="s">
        <v>347</v>
      </c>
      <c r="D30" s="134" t="s">
        <v>46</v>
      </c>
      <c r="E30" s="134" t="s">
        <v>86</v>
      </c>
      <c r="F30" s="134" t="s">
        <v>79</v>
      </c>
      <c r="G30" s="134" t="s">
        <v>259</v>
      </c>
      <c r="H30" s="134" t="s">
        <v>260</v>
      </c>
      <c r="I30" s="136">
        <v>6000</v>
      </c>
      <c r="J30" s="136">
        <v>6000</v>
      </c>
      <c r="K30" s="136">
        <v>6000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52.5" customHeight="1" spans="1:23">
      <c r="A31" s="134"/>
      <c r="B31" s="134"/>
      <c r="C31" s="134" t="s">
        <v>349</v>
      </c>
      <c r="D31" s="134"/>
      <c r="E31" s="134"/>
      <c r="F31" s="134"/>
      <c r="G31" s="134"/>
      <c r="H31" s="134"/>
      <c r="I31" s="136">
        <v>23966</v>
      </c>
      <c r="J31" s="136">
        <v>23966</v>
      </c>
      <c r="K31" s="136">
        <v>23966</v>
      </c>
      <c r="L31" s="136"/>
      <c r="M31" s="136"/>
      <c r="N31" s="134"/>
      <c r="O31" s="134"/>
      <c r="P31" s="134"/>
      <c r="Q31" s="136"/>
      <c r="R31" s="136"/>
      <c r="S31" s="136"/>
      <c r="T31" s="136"/>
      <c r="U31" s="136"/>
      <c r="V31" s="136"/>
      <c r="W31" s="136"/>
    </row>
    <row r="32" ht="52.5" customHeight="1" outlineLevel="1" spans="1:23">
      <c r="A32" s="134" t="s">
        <v>337</v>
      </c>
      <c r="B32" s="134" t="s">
        <v>350</v>
      </c>
      <c r="C32" s="134" t="s">
        <v>349</v>
      </c>
      <c r="D32" s="134" t="s">
        <v>46</v>
      </c>
      <c r="E32" s="134" t="s">
        <v>170</v>
      </c>
      <c r="F32" s="134" t="s">
        <v>171</v>
      </c>
      <c r="G32" s="134" t="s">
        <v>329</v>
      </c>
      <c r="H32" s="134" t="s">
        <v>330</v>
      </c>
      <c r="I32" s="136">
        <v>23966</v>
      </c>
      <c r="J32" s="136">
        <v>23966</v>
      </c>
      <c r="K32" s="136">
        <v>23966</v>
      </c>
      <c r="L32" s="136"/>
      <c r="M32" s="136"/>
      <c r="N32" s="134"/>
      <c r="O32" s="134"/>
      <c r="P32" s="134"/>
      <c r="Q32" s="136"/>
      <c r="R32" s="136"/>
      <c r="S32" s="136"/>
      <c r="T32" s="136"/>
      <c r="U32" s="136"/>
      <c r="V32" s="136"/>
      <c r="W32" s="136"/>
    </row>
    <row r="33" ht="52.5" customHeight="1" spans="1:23">
      <c r="A33" s="134"/>
      <c r="B33" s="134"/>
      <c r="C33" s="134" t="s">
        <v>351</v>
      </c>
      <c r="D33" s="134"/>
      <c r="E33" s="134"/>
      <c r="F33" s="134"/>
      <c r="G33" s="134"/>
      <c r="H33" s="134"/>
      <c r="I33" s="136">
        <v>5000</v>
      </c>
      <c r="J33" s="136">
        <v>5000</v>
      </c>
      <c r="K33" s="136">
        <v>5000</v>
      </c>
      <c r="L33" s="136"/>
      <c r="M33" s="136"/>
      <c r="N33" s="134"/>
      <c r="O33" s="134"/>
      <c r="P33" s="134"/>
      <c r="Q33" s="136"/>
      <c r="R33" s="136"/>
      <c r="S33" s="136"/>
      <c r="T33" s="136"/>
      <c r="U33" s="136"/>
      <c r="V33" s="136"/>
      <c r="W33" s="136"/>
    </row>
    <row r="34" ht="52.5" customHeight="1" outlineLevel="1" spans="1:23">
      <c r="A34" s="134" t="s">
        <v>337</v>
      </c>
      <c r="B34" s="134" t="s">
        <v>352</v>
      </c>
      <c r="C34" s="134" t="s">
        <v>351</v>
      </c>
      <c r="D34" s="134" t="s">
        <v>46</v>
      </c>
      <c r="E34" s="134" t="s">
        <v>95</v>
      </c>
      <c r="F34" s="134" t="s">
        <v>88</v>
      </c>
      <c r="G34" s="134" t="s">
        <v>259</v>
      </c>
      <c r="H34" s="134" t="s">
        <v>260</v>
      </c>
      <c r="I34" s="136">
        <v>5000</v>
      </c>
      <c r="J34" s="136">
        <v>5000</v>
      </c>
      <c r="K34" s="136">
        <v>5000</v>
      </c>
      <c r="L34" s="136"/>
      <c r="M34" s="136"/>
      <c r="N34" s="134"/>
      <c r="O34" s="134"/>
      <c r="P34" s="134"/>
      <c r="Q34" s="136"/>
      <c r="R34" s="136"/>
      <c r="S34" s="136"/>
      <c r="T34" s="136"/>
      <c r="U34" s="136"/>
      <c r="V34" s="136"/>
      <c r="W34" s="136"/>
    </row>
    <row r="35" ht="52.5" customHeight="1" spans="1:23">
      <c r="A35" s="134"/>
      <c r="B35" s="134"/>
      <c r="C35" s="134" t="s">
        <v>353</v>
      </c>
      <c r="D35" s="134"/>
      <c r="E35" s="134"/>
      <c r="F35" s="134"/>
      <c r="G35" s="134"/>
      <c r="H35" s="134"/>
      <c r="I35" s="136">
        <v>39000</v>
      </c>
      <c r="J35" s="136">
        <v>39000</v>
      </c>
      <c r="K35" s="136">
        <v>39000</v>
      </c>
      <c r="L35" s="136"/>
      <c r="M35" s="136"/>
      <c r="N35" s="134"/>
      <c r="O35" s="134"/>
      <c r="P35" s="134"/>
      <c r="Q35" s="136"/>
      <c r="R35" s="136"/>
      <c r="S35" s="136"/>
      <c r="T35" s="136"/>
      <c r="U35" s="136"/>
      <c r="V35" s="136"/>
      <c r="W35" s="136"/>
    </row>
    <row r="36" ht="52.5" customHeight="1" outlineLevel="1" spans="1:23">
      <c r="A36" s="134" t="s">
        <v>337</v>
      </c>
      <c r="B36" s="134" t="s">
        <v>354</v>
      </c>
      <c r="C36" s="134" t="s">
        <v>353</v>
      </c>
      <c r="D36" s="134" t="s">
        <v>46</v>
      </c>
      <c r="E36" s="134" t="s">
        <v>82</v>
      </c>
      <c r="F36" s="134" t="s">
        <v>83</v>
      </c>
      <c r="G36" s="134" t="s">
        <v>259</v>
      </c>
      <c r="H36" s="134" t="s">
        <v>260</v>
      </c>
      <c r="I36" s="136">
        <v>25000</v>
      </c>
      <c r="J36" s="136">
        <v>25000</v>
      </c>
      <c r="K36" s="136">
        <v>25000</v>
      </c>
      <c r="L36" s="136"/>
      <c r="M36" s="136"/>
      <c r="N36" s="134"/>
      <c r="O36" s="134"/>
      <c r="P36" s="134"/>
      <c r="Q36" s="136"/>
      <c r="R36" s="136"/>
      <c r="S36" s="136"/>
      <c r="T36" s="136"/>
      <c r="U36" s="136"/>
      <c r="V36" s="136"/>
      <c r="W36" s="136"/>
    </row>
    <row r="37" ht="52.5" customHeight="1" outlineLevel="1" spans="1:23">
      <c r="A37" s="134" t="s">
        <v>337</v>
      </c>
      <c r="B37" s="134" t="s">
        <v>354</v>
      </c>
      <c r="C37" s="134" t="s">
        <v>353</v>
      </c>
      <c r="D37" s="134" t="s">
        <v>46</v>
      </c>
      <c r="E37" s="134" t="s">
        <v>82</v>
      </c>
      <c r="F37" s="134" t="s">
        <v>83</v>
      </c>
      <c r="G37" s="134" t="s">
        <v>257</v>
      </c>
      <c r="H37" s="134" t="s">
        <v>258</v>
      </c>
      <c r="I37" s="136">
        <v>10000</v>
      </c>
      <c r="J37" s="136">
        <v>10000</v>
      </c>
      <c r="K37" s="136">
        <v>10000</v>
      </c>
      <c r="L37" s="136"/>
      <c r="M37" s="136"/>
      <c r="N37" s="134"/>
      <c r="O37" s="134"/>
      <c r="P37" s="134"/>
      <c r="Q37" s="136"/>
      <c r="R37" s="136"/>
      <c r="S37" s="136"/>
      <c r="T37" s="136"/>
      <c r="U37" s="136"/>
      <c r="V37" s="136"/>
      <c r="W37" s="136"/>
    </row>
    <row r="38" ht="52.5" customHeight="1" outlineLevel="1" spans="1:23">
      <c r="A38" s="134" t="s">
        <v>337</v>
      </c>
      <c r="B38" s="134" t="s">
        <v>354</v>
      </c>
      <c r="C38" s="134" t="s">
        <v>353</v>
      </c>
      <c r="D38" s="134" t="s">
        <v>46</v>
      </c>
      <c r="E38" s="134" t="s">
        <v>82</v>
      </c>
      <c r="F38" s="134" t="s">
        <v>83</v>
      </c>
      <c r="G38" s="134" t="s">
        <v>355</v>
      </c>
      <c r="H38" s="134" t="s">
        <v>356</v>
      </c>
      <c r="I38" s="136">
        <v>4000</v>
      </c>
      <c r="J38" s="136">
        <v>4000</v>
      </c>
      <c r="K38" s="136">
        <v>4000</v>
      </c>
      <c r="L38" s="136"/>
      <c r="M38" s="136"/>
      <c r="N38" s="134"/>
      <c r="O38" s="134"/>
      <c r="P38" s="134"/>
      <c r="Q38" s="136"/>
      <c r="R38" s="136"/>
      <c r="S38" s="136"/>
      <c r="T38" s="136"/>
      <c r="U38" s="136"/>
      <c r="V38" s="136"/>
      <c r="W38" s="136"/>
    </row>
    <row r="39" ht="52.5" customHeight="1" spans="1:23">
      <c r="A39" s="134"/>
      <c r="B39" s="134"/>
      <c r="C39" s="134" t="s">
        <v>357</v>
      </c>
      <c r="D39" s="134"/>
      <c r="E39" s="134"/>
      <c r="F39" s="134"/>
      <c r="G39" s="134"/>
      <c r="H39" s="134"/>
      <c r="I39" s="136">
        <v>330000</v>
      </c>
      <c r="J39" s="136">
        <v>330000</v>
      </c>
      <c r="K39" s="136">
        <v>330000</v>
      </c>
      <c r="L39" s="136"/>
      <c r="M39" s="136"/>
      <c r="N39" s="134"/>
      <c r="O39" s="134"/>
      <c r="P39" s="134"/>
      <c r="Q39" s="136"/>
      <c r="R39" s="136"/>
      <c r="S39" s="136"/>
      <c r="T39" s="136"/>
      <c r="U39" s="136"/>
      <c r="V39" s="136"/>
      <c r="W39" s="136"/>
    </row>
    <row r="40" ht="52.5" customHeight="1" outlineLevel="1" spans="1:23">
      <c r="A40" s="134" t="s">
        <v>327</v>
      </c>
      <c r="B40" s="134" t="s">
        <v>358</v>
      </c>
      <c r="C40" s="134" t="s">
        <v>357</v>
      </c>
      <c r="D40" s="134" t="s">
        <v>46</v>
      </c>
      <c r="E40" s="134" t="s">
        <v>149</v>
      </c>
      <c r="F40" s="134" t="s">
        <v>150</v>
      </c>
      <c r="G40" s="134" t="s">
        <v>359</v>
      </c>
      <c r="H40" s="134" t="s">
        <v>360</v>
      </c>
      <c r="I40" s="136">
        <v>330000</v>
      </c>
      <c r="J40" s="136">
        <v>330000</v>
      </c>
      <c r="K40" s="136">
        <v>330000</v>
      </c>
      <c r="L40" s="136"/>
      <c r="M40" s="136"/>
      <c r="N40" s="134"/>
      <c r="O40" s="134"/>
      <c r="P40" s="134"/>
      <c r="Q40" s="136"/>
      <c r="R40" s="136"/>
      <c r="S40" s="136"/>
      <c r="T40" s="136"/>
      <c r="U40" s="136"/>
      <c r="V40" s="136"/>
      <c r="W40" s="136"/>
    </row>
    <row r="41" ht="52.5" customHeight="1" spans="1:23">
      <c r="A41" s="134"/>
      <c r="B41" s="134"/>
      <c r="C41" s="134" t="s">
        <v>361</v>
      </c>
      <c r="D41" s="134"/>
      <c r="E41" s="134"/>
      <c r="F41" s="134"/>
      <c r="G41" s="134"/>
      <c r="H41" s="134"/>
      <c r="I41" s="136">
        <v>5000</v>
      </c>
      <c r="J41" s="136">
        <v>5000</v>
      </c>
      <c r="K41" s="136">
        <v>5000</v>
      </c>
      <c r="L41" s="136"/>
      <c r="M41" s="136"/>
      <c r="N41" s="134"/>
      <c r="O41" s="134"/>
      <c r="P41" s="134"/>
      <c r="Q41" s="136"/>
      <c r="R41" s="136"/>
      <c r="S41" s="136"/>
      <c r="T41" s="136"/>
      <c r="U41" s="136"/>
      <c r="V41" s="136"/>
      <c r="W41" s="136"/>
    </row>
    <row r="42" ht="52.5" customHeight="1" outlineLevel="1" spans="1:23">
      <c r="A42" s="134" t="s">
        <v>337</v>
      </c>
      <c r="B42" s="134" t="s">
        <v>362</v>
      </c>
      <c r="C42" s="134" t="s">
        <v>361</v>
      </c>
      <c r="D42" s="134" t="s">
        <v>46</v>
      </c>
      <c r="E42" s="134" t="s">
        <v>87</v>
      </c>
      <c r="F42" s="134" t="s">
        <v>88</v>
      </c>
      <c r="G42" s="134" t="s">
        <v>259</v>
      </c>
      <c r="H42" s="134" t="s">
        <v>260</v>
      </c>
      <c r="I42" s="136">
        <v>5000</v>
      </c>
      <c r="J42" s="136">
        <v>5000</v>
      </c>
      <c r="K42" s="136">
        <v>5000</v>
      </c>
      <c r="L42" s="136"/>
      <c r="M42" s="136"/>
      <c r="N42" s="134"/>
      <c r="O42" s="134"/>
      <c r="P42" s="134"/>
      <c r="Q42" s="136"/>
      <c r="R42" s="136"/>
      <c r="S42" s="136"/>
      <c r="T42" s="136"/>
      <c r="U42" s="136"/>
      <c r="V42" s="136"/>
      <c r="W42" s="136"/>
    </row>
    <row r="43" ht="52.5" customHeight="1" spans="1:23">
      <c r="A43" s="134"/>
      <c r="B43" s="134"/>
      <c r="C43" s="134" t="s">
        <v>363</v>
      </c>
      <c r="D43" s="134"/>
      <c r="E43" s="134"/>
      <c r="F43" s="134"/>
      <c r="G43" s="134"/>
      <c r="H43" s="134"/>
      <c r="I43" s="136">
        <v>140000</v>
      </c>
      <c r="J43" s="136">
        <v>140000</v>
      </c>
      <c r="K43" s="136">
        <v>140000</v>
      </c>
      <c r="L43" s="136"/>
      <c r="M43" s="136"/>
      <c r="N43" s="134"/>
      <c r="O43" s="134"/>
      <c r="P43" s="134"/>
      <c r="Q43" s="136"/>
      <c r="R43" s="136"/>
      <c r="S43" s="136"/>
      <c r="T43" s="136"/>
      <c r="U43" s="136"/>
      <c r="V43" s="136"/>
      <c r="W43" s="136"/>
    </row>
    <row r="44" ht="52.5" customHeight="1" outlineLevel="1" spans="1:23">
      <c r="A44" s="134" t="s">
        <v>337</v>
      </c>
      <c r="B44" s="134" t="s">
        <v>364</v>
      </c>
      <c r="C44" s="134" t="s">
        <v>363</v>
      </c>
      <c r="D44" s="134" t="s">
        <v>46</v>
      </c>
      <c r="E44" s="134" t="s">
        <v>87</v>
      </c>
      <c r="F44" s="134" t="s">
        <v>88</v>
      </c>
      <c r="G44" s="134" t="s">
        <v>259</v>
      </c>
      <c r="H44" s="134" t="s">
        <v>260</v>
      </c>
      <c r="I44" s="136">
        <v>80000</v>
      </c>
      <c r="J44" s="136">
        <v>80000</v>
      </c>
      <c r="K44" s="136">
        <v>80000</v>
      </c>
      <c r="L44" s="136"/>
      <c r="M44" s="136"/>
      <c r="N44" s="134"/>
      <c r="O44" s="134"/>
      <c r="P44" s="134"/>
      <c r="Q44" s="136"/>
      <c r="R44" s="136"/>
      <c r="S44" s="136"/>
      <c r="T44" s="136"/>
      <c r="U44" s="136"/>
      <c r="V44" s="136"/>
      <c r="W44" s="136"/>
    </row>
    <row r="45" ht="52.5" customHeight="1" outlineLevel="1" spans="1:23">
      <c r="A45" s="134" t="s">
        <v>337</v>
      </c>
      <c r="B45" s="134" t="s">
        <v>364</v>
      </c>
      <c r="C45" s="134" t="s">
        <v>363</v>
      </c>
      <c r="D45" s="134" t="s">
        <v>46</v>
      </c>
      <c r="E45" s="134" t="s">
        <v>87</v>
      </c>
      <c r="F45" s="134" t="s">
        <v>88</v>
      </c>
      <c r="G45" s="134" t="s">
        <v>259</v>
      </c>
      <c r="H45" s="134" t="s">
        <v>260</v>
      </c>
      <c r="I45" s="136">
        <v>60000</v>
      </c>
      <c r="J45" s="136">
        <v>60000</v>
      </c>
      <c r="K45" s="136">
        <v>60000</v>
      </c>
      <c r="L45" s="136"/>
      <c r="M45" s="136"/>
      <c r="N45" s="134"/>
      <c r="O45" s="134"/>
      <c r="P45" s="134"/>
      <c r="Q45" s="136"/>
      <c r="R45" s="136"/>
      <c r="S45" s="136"/>
      <c r="T45" s="136"/>
      <c r="U45" s="136"/>
      <c r="V45" s="136"/>
      <c r="W45" s="136"/>
    </row>
    <row r="46" ht="52.5" customHeight="1" spans="1:23">
      <c r="A46" s="134"/>
      <c r="B46" s="134"/>
      <c r="C46" s="134" t="s">
        <v>365</v>
      </c>
      <c r="D46" s="134"/>
      <c r="E46" s="134"/>
      <c r="F46" s="134"/>
      <c r="G46" s="134"/>
      <c r="H46" s="134"/>
      <c r="I46" s="136">
        <v>50000</v>
      </c>
      <c r="J46" s="136">
        <v>50000</v>
      </c>
      <c r="K46" s="136">
        <v>50000</v>
      </c>
      <c r="L46" s="136"/>
      <c r="M46" s="136"/>
      <c r="N46" s="134"/>
      <c r="O46" s="134"/>
      <c r="P46" s="134"/>
      <c r="Q46" s="136"/>
      <c r="R46" s="136"/>
      <c r="S46" s="136"/>
      <c r="T46" s="136"/>
      <c r="U46" s="136"/>
      <c r="V46" s="136"/>
      <c r="W46" s="136"/>
    </row>
    <row r="47" ht="52.5" customHeight="1" outlineLevel="1" spans="1:23">
      <c r="A47" s="134" t="s">
        <v>327</v>
      </c>
      <c r="B47" s="134" t="s">
        <v>366</v>
      </c>
      <c r="C47" s="134" t="s">
        <v>365</v>
      </c>
      <c r="D47" s="134" t="s">
        <v>46</v>
      </c>
      <c r="E47" s="134" t="s">
        <v>95</v>
      </c>
      <c r="F47" s="134" t="s">
        <v>88</v>
      </c>
      <c r="G47" s="134" t="s">
        <v>259</v>
      </c>
      <c r="H47" s="134" t="s">
        <v>260</v>
      </c>
      <c r="I47" s="136">
        <v>20000</v>
      </c>
      <c r="J47" s="136">
        <v>20000</v>
      </c>
      <c r="K47" s="136">
        <v>20000</v>
      </c>
      <c r="L47" s="136"/>
      <c r="M47" s="136"/>
      <c r="N47" s="134"/>
      <c r="O47" s="134"/>
      <c r="P47" s="134"/>
      <c r="Q47" s="136"/>
      <c r="R47" s="136"/>
      <c r="S47" s="136"/>
      <c r="T47" s="136"/>
      <c r="U47" s="136"/>
      <c r="V47" s="136"/>
      <c r="W47" s="136"/>
    </row>
    <row r="48" ht="52.5" customHeight="1" outlineLevel="1" spans="1:23">
      <c r="A48" s="134" t="s">
        <v>327</v>
      </c>
      <c r="B48" s="134" t="s">
        <v>366</v>
      </c>
      <c r="C48" s="134" t="s">
        <v>365</v>
      </c>
      <c r="D48" s="134" t="s">
        <v>46</v>
      </c>
      <c r="E48" s="134" t="s">
        <v>95</v>
      </c>
      <c r="F48" s="134" t="s">
        <v>88</v>
      </c>
      <c r="G48" s="134" t="s">
        <v>355</v>
      </c>
      <c r="H48" s="134" t="s">
        <v>356</v>
      </c>
      <c r="I48" s="136">
        <v>30000</v>
      </c>
      <c r="J48" s="136">
        <v>30000</v>
      </c>
      <c r="K48" s="136">
        <v>30000</v>
      </c>
      <c r="L48" s="136"/>
      <c r="M48" s="136"/>
      <c r="N48" s="134"/>
      <c r="O48" s="134"/>
      <c r="P48" s="134"/>
      <c r="Q48" s="136"/>
      <c r="R48" s="136"/>
      <c r="S48" s="136"/>
      <c r="T48" s="136"/>
      <c r="U48" s="136"/>
      <c r="V48" s="136"/>
      <c r="W48" s="136"/>
    </row>
    <row r="49" ht="52.5" customHeight="1" spans="1:23">
      <c r="A49" s="134"/>
      <c r="B49" s="134"/>
      <c r="C49" s="134" t="s">
        <v>367</v>
      </c>
      <c r="D49" s="134"/>
      <c r="E49" s="134"/>
      <c r="F49" s="134"/>
      <c r="G49" s="134"/>
      <c r="H49" s="134"/>
      <c r="I49" s="136">
        <v>100000</v>
      </c>
      <c r="J49" s="136">
        <v>100000</v>
      </c>
      <c r="K49" s="136">
        <v>100000</v>
      </c>
      <c r="L49" s="136"/>
      <c r="M49" s="136"/>
      <c r="N49" s="134"/>
      <c r="O49" s="134"/>
      <c r="P49" s="134"/>
      <c r="Q49" s="136"/>
      <c r="R49" s="136"/>
      <c r="S49" s="136"/>
      <c r="T49" s="136"/>
      <c r="U49" s="136"/>
      <c r="V49" s="136"/>
      <c r="W49" s="136"/>
    </row>
    <row r="50" ht="52.5" customHeight="1" outlineLevel="1" spans="1:23">
      <c r="A50" s="134" t="s">
        <v>337</v>
      </c>
      <c r="B50" s="134" t="s">
        <v>368</v>
      </c>
      <c r="C50" s="134" t="s">
        <v>367</v>
      </c>
      <c r="D50" s="134" t="s">
        <v>46</v>
      </c>
      <c r="E50" s="134" t="s">
        <v>95</v>
      </c>
      <c r="F50" s="134" t="s">
        <v>88</v>
      </c>
      <c r="G50" s="134" t="s">
        <v>259</v>
      </c>
      <c r="H50" s="134" t="s">
        <v>260</v>
      </c>
      <c r="I50" s="136">
        <v>100000</v>
      </c>
      <c r="J50" s="136">
        <v>100000</v>
      </c>
      <c r="K50" s="136">
        <v>100000</v>
      </c>
      <c r="L50" s="136"/>
      <c r="M50" s="136"/>
      <c r="N50" s="134"/>
      <c r="O50" s="134"/>
      <c r="P50" s="134"/>
      <c r="Q50" s="136"/>
      <c r="R50" s="136"/>
      <c r="S50" s="136"/>
      <c r="T50" s="136"/>
      <c r="U50" s="136"/>
      <c r="V50" s="136"/>
      <c r="W50" s="136"/>
    </row>
    <row r="51" ht="30" customHeight="1" spans="1:23">
      <c r="A51" s="135" t="s">
        <v>30</v>
      </c>
      <c r="B51" s="135"/>
      <c r="C51" s="135"/>
      <c r="D51" s="135"/>
      <c r="E51" s="135"/>
      <c r="F51" s="135"/>
      <c r="G51" s="135"/>
      <c r="H51" s="135"/>
      <c r="I51" s="136">
        <v>1115466</v>
      </c>
      <c r="J51" s="136">
        <v>1115466</v>
      </c>
      <c r="K51" s="136">
        <v>1115466</v>
      </c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1:H5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8"/>
  <sheetViews>
    <sheetView showZeros="0" workbookViewId="0">
      <selection activeCell="A1" sqref="A1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369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"单位名称："&amp;"盈江县那邦镇人民政府"</f>
        <v>单位名称：盈江县那邦镇人民政府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370</v>
      </c>
      <c r="B4" s="127" t="s">
        <v>371</v>
      </c>
      <c r="C4" s="127" t="s">
        <v>372</v>
      </c>
      <c r="D4" s="127" t="s">
        <v>373</v>
      </c>
      <c r="E4" s="127" t="s">
        <v>374</v>
      </c>
      <c r="F4" s="127" t="s">
        <v>375</v>
      </c>
      <c r="G4" s="127" t="s">
        <v>376</v>
      </c>
      <c r="H4" s="127" t="s">
        <v>377</v>
      </c>
      <c r="I4" s="127" t="s">
        <v>378</v>
      </c>
      <c r="J4" s="127" t="s">
        <v>379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353</v>
      </c>
      <c r="B7" s="128" t="s">
        <v>380</v>
      </c>
      <c r="C7" s="128" t="s">
        <v>381</v>
      </c>
      <c r="D7" s="128" t="s">
        <v>382</v>
      </c>
      <c r="E7" s="128" t="s">
        <v>383</v>
      </c>
      <c r="F7" s="128" t="s">
        <v>384</v>
      </c>
      <c r="G7" s="127" t="s">
        <v>60</v>
      </c>
      <c r="H7" s="127" t="s">
        <v>385</v>
      </c>
      <c r="I7" s="128" t="s">
        <v>386</v>
      </c>
      <c r="J7" s="128" t="s">
        <v>387</v>
      </c>
    </row>
    <row r="8" ht="52.5" customHeight="1" outlineLevel="1" spans="1:10">
      <c r="A8" s="128" t="s">
        <v>353</v>
      </c>
      <c r="B8" s="128" t="s">
        <v>380</v>
      </c>
      <c r="C8" s="128" t="s">
        <v>381</v>
      </c>
      <c r="D8" s="128" t="s">
        <v>382</v>
      </c>
      <c r="E8" s="128" t="s">
        <v>388</v>
      </c>
      <c r="F8" s="128" t="s">
        <v>384</v>
      </c>
      <c r="G8" s="127" t="s">
        <v>389</v>
      </c>
      <c r="H8" s="127" t="s">
        <v>390</v>
      </c>
      <c r="I8" s="128" t="s">
        <v>386</v>
      </c>
      <c r="J8" s="128" t="s">
        <v>391</v>
      </c>
    </row>
    <row r="9" ht="52.5" customHeight="1" outlineLevel="1" spans="1:10">
      <c r="A9" s="128" t="s">
        <v>353</v>
      </c>
      <c r="B9" s="128" t="s">
        <v>380</v>
      </c>
      <c r="C9" s="128" t="s">
        <v>381</v>
      </c>
      <c r="D9" s="128" t="s">
        <v>392</v>
      </c>
      <c r="E9" s="128" t="s">
        <v>393</v>
      </c>
      <c r="F9" s="128" t="s">
        <v>384</v>
      </c>
      <c r="G9" s="127" t="s">
        <v>394</v>
      </c>
      <c r="H9" s="127" t="s">
        <v>395</v>
      </c>
      <c r="I9" s="128" t="s">
        <v>386</v>
      </c>
      <c r="J9" s="128" t="s">
        <v>396</v>
      </c>
    </row>
    <row r="10" ht="52.5" customHeight="1" outlineLevel="1" spans="1:10">
      <c r="A10" s="128" t="s">
        <v>353</v>
      </c>
      <c r="B10" s="128" t="s">
        <v>380</v>
      </c>
      <c r="C10" s="128" t="s">
        <v>397</v>
      </c>
      <c r="D10" s="128" t="s">
        <v>398</v>
      </c>
      <c r="E10" s="128" t="s">
        <v>399</v>
      </c>
      <c r="F10" s="128" t="s">
        <v>384</v>
      </c>
      <c r="G10" s="127" t="s">
        <v>400</v>
      </c>
      <c r="H10" s="127" t="s">
        <v>395</v>
      </c>
      <c r="I10" s="128" t="s">
        <v>386</v>
      </c>
      <c r="J10" s="128" t="s">
        <v>401</v>
      </c>
    </row>
    <row r="11" ht="52.5" customHeight="1" outlineLevel="1" spans="1:10">
      <c r="A11" s="128" t="s">
        <v>353</v>
      </c>
      <c r="B11" s="128" t="s">
        <v>380</v>
      </c>
      <c r="C11" s="128" t="s">
        <v>402</v>
      </c>
      <c r="D11" s="128" t="s">
        <v>403</v>
      </c>
      <c r="E11" s="128" t="s">
        <v>404</v>
      </c>
      <c r="F11" s="128" t="s">
        <v>384</v>
      </c>
      <c r="G11" s="127" t="s">
        <v>394</v>
      </c>
      <c r="H11" s="127" t="s">
        <v>395</v>
      </c>
      <c r="I11" s="128" t="s">
        <v>386</v>
      </c>
      <c r="J11" s="128" t="s">
        <v>405</v>
      </c>
    </row>
    <row r="12" ht="52.5" customHeight="1" outlineLevel="1" spans="1:10">
      <c r="A12" s="128" t="s">
        <v>331</v>
      </c>
      <c r="B12" s="128" t="s">
        <v>406</v>
      </c>
      <c r="C12" s="128" t="s">
        <v>381</v>
      </c>
      <c r="D12" s="128" t="s">
        <v>382</v>
      </c>
      <c r="E12" s="128" t="s">
        <v>407</v>
      </c>
      <c r="F12" s="128" t="s">
        <v>408</v>
      </c>
      <c r="G12" s="127" t="s">
        <v>65</v>
      </c>
      <c r="H12" s="127" t="s">
        <v>409</v>
      </c>
      <c r="I12" s="128" t="s">
        <v>386</v>
      </c>
      <c r="J12" s="128" t="s">
        <v>407</v>
      </c>
    </row>
    <row r="13" ht="52.5" customHeight="1" outlineLevel="1" spans="1:10">
      <c r="A13" s="128" t="s">
        <v>331</v>
      </c>
      <c r="B13" s="128" t="s">
        <v>406</v>
      </c>
      <c r="C13" s="128" t="s">
        <v>381</v>
      </c>
      <c r="D13" s="128" t="s">
        <v>382</v>
      </c>
      <c r="E13" s="128" t="s">
        <v>410</v>
      </c>
      <c r="F13" s="128" t="s">
        <v>408</v>
      </c>
      <c r="G13" s="127" t="s">
        <v>411</v>
      </c>
      <c r="H13" s="127" t="s">
        <v>412</v>
      </c>
      <c r="I13" s="128" t="s">
        <v>386</v>
      </c>
      <c r="J13" s="128" t="s">
        <v>410</v>
      </c>
    </row>
    <row r="14" ht="52.5" customHeight="1" outlineLevel="1" spans="1:10">
      <c r="A14" s="128" t="s">
        <v>331</v>
      </c>
      <c r="B14" s="128" t="s">
        <v>406</v>
      </c>
      <c r="C14" s="128" t="s">
        <v>397</v>
      </c>
      <c r="D14" s="128" t="s">
        <v>413</v>
      </c>
      <c r="E14" s="128" t="s">
        <v>414</v>
      </c>
      <c r="F14" s="128" t="s">
        <v>408</v>
      </c>
      <c r="G14" s="127" t="s">
        <v>65</v>
      </c>
      <c r="H14" s="127" t="s">
        <v>409</v>
      </c>
      <c r="I14" s="128" t="s">
        <v>386</v>
      </c>
      <c r="J14" s="128" t="s">
        <v>414</v>
      </c>
    </row>
    <row r="15" ht="52.5" customHeight="1" outlineLevel="1" spans="1:10">
      <c r="A15" s="128" t="s">
        <v>331</v>
      </c>
      <c r="B15" s="128" t="s">
        <v>406</v>
      </c>
      <c r="C15" s="128" t="s">
        <v>402</v>
      </c>
      <c r="D15" s="128" t="s">
        <v>403</v>
      </c>
      <c r="E15" s="128" t="s">
        <v>415</v>
      </c>
      <c r="F15" s="128" t="s">
        <v>384</v>
      </c>
      <c r="G15" s="127" t="s">
        <v>416</v>
      </c>
      <c r="H15" s="127" t="s">
        <v>395</v>
      </c>
      <c r="I15" s="128" t="s">
        <v>386</v>
      </c>
      <c r="J15" s="128" t="s">
        <v>415</v>
      </c>
    </row>
    <row r="16" ht="52.5" customHeight="1" outlineLevel="1" spans="1:10">
      <c r="A16" s="128" t="s">
        <v>351</v>
      </c>
      <c r="B16" s="128" t="s">
        <v>417</v>
      </c>
      <c r="C16" s="128" t="s">
        <v>381</v>
      </c>
      <c r="D16" s="128" t="s">
        <v>382</v>
      </c>
      <c r="E16" s="128" t="s">
        <v>418</v>
      </c>
      <c r="F16" s="128" t="s">
        <v>384</v>
      </c>
      <c r="G16" s="127" t="s">
        <v>60</v>
      </c>
      <c r="H16" s="127" t="s">
        <v>385</v>
      </c>
      <c r="I16" s="128" t="s">
        <v>386</v>
      </c>
      <c r="J16" s="128" t="s">
        <v>387</v>
      </c>
    </row>
    <row r="17" ht="52.5" customHeight="1" outlineLevel="1" spans="1:10">
      <c r="A17" s="128" t="s">
        <v>351</v>
      </c>
      <c r="B17" s="128" t="s">
        <v>417</v>
      </c>
      <c r="C17" s="128" t="s">
        <v>381</v>
      </c>
      <c r="D17" s="128" t="s">
        <v>382</v>
      </c>
      <c r="E17" s="128" t="s">
        <v>419</v>
      </c>
      <c r="F17" s="128" t="s">
        <v>384</v>
      </c>
      <c r="G17" s="127" t="s">
        <v>389</v>
      </c>
      <c r="H17" s="127" t="s">
        <v>390</v>
      </c>
      <c r="I17" s="128" t="s">
        <v>386</v>
      </c>
      <c r="J17" s="128" t="s">
        <v>391</v>
      </c>
    </row>
    <row r="18" ht="52.5" customHeight="1" outlineLevel="1" spans="1:10">
      <c r="A18" s="128" t="s">
        <v>351</v>
      </c>
      <c r="B18" s="128" t="s">
        <v>417</v>
      </c>
      <c r="C18" s="128" t="s">
        <v>381</v>
      </c>
      <c r="D18" s="128" t="s">
        <v>392</v>
      </c>
      <c r="E18" s="128" t="s">
        <v>420</v>
      </c>
      <c r="F18" s="128" t="s">
        <v>384</v>
      </c>
      <c r="G18" s="127" t="s">
        <v>394</v>
      </c>
      <c r="H18" s="127" t="s">
        <v>395</v>
      </c>
      <c r="I18" s="128" t="s">
        <v>386</v>
      </c>
      <c r="J18" s="128" t="s">
        <v>396</v>
      </c>
    </row>
    <row r="19" ht="52.5" customHeight="1" outlineLevel="1" spans="1:10">
      <c r="A19" s="128" t="s">
        <v>351</v>
      </c>
      <c r="B19" s="128" t="s">
        <v>417</v>
      </c>
      <c r="C19" s="128" t="s">
        <v>397</v>
      </c>
      <c r="D19" s="128" t="s">
        <v>398</v>
      </c>
      <c r="E19" s="128" t="s">
        <v>399</v>
      </c>
      <c r="F19" s="128" t="s">
        <v>384</v>
      </c>
      <c r="G19" s="127" t="s">
        <v>400</v>
      </c>
      <c r="H19" s="127" t="s">
        <v>395</v>
      </c>
      <c r="I19" s="128" t="s">
        <v>386</v>
      </c>
      <c r="J19" s="128" t="s">
        <v>401</v>
      </c>
    </row>
    <row r="20" ht="52.5" customHeight="1" outlineLevel="1" spans="1:10">
      <c r="A20" s="128" t="s">
        <v>351</v>
      </c>
      <c r="B20" s="128" t="s">
        <v>417</v>
      </c>
      <c r="C20" s="128" t="s">
        <v>402</v>
      </c>
      <c r="D20" s="128" t="s">
        <v>403</v>
      </c>
      <c r="E20" s="128" t="s">
        <v>421</v>
      </c>
      <c r="F20" s="128" t="s">
        <v>384</v>
      </c>
      <c r="G20" s="127" t="s">
        <v>394</v>
      </c>
      <c r="H20" s="127" t="s">
        <v>395</v>
      </c>
      <c r="I20" s="128" t="s">
        <v>386</v>
      </c>
      <c r="J20" s="128" t="s">
        <v>405</v>
      </c>
    </row>
    <row r="21" ht="52.5" customHeight="1" outlineLevel="1" spans="1:10">
      <c r="A21" s="128" t="s">
        <v>363</v>
      </c>
      <c r="B21" s="128" t="s">
        <v>422</v>
      </c>
      <c r="C21" s="128" t="s">
        <v>381</v>
      </c>
      <c r="D21" s="128" t="s">
        <v>382</v>
      </c>
      <c r="E21" s="128" t="s">
        <v>423</v>
      </c>
      <c r="F21" s="128" t="s">
        <v>408</v>
      </c>
      <c r="G21" s="127" t="s">
        <v>66</v>
      </c>
      <c r="H21" s="127" t="s">
        <v>424</v>
      </c>
      <c r="I21" s="128" t="s">
        <v>386</v>
      </c>
      <c r="J21" s="128" t="s">
        <v>423</v>
      </c>
    </row>
    <row r="22" ht="52.5" customHeight="1" outlineLevel="1" spans="1:10">
      <c r="A22" s="128" t="s">
        <v>363</v>
      </c>
      <c r="B22" s="128" t="s">
        <v>422</v>
      </c>
      <c r="C22" s="128" t="s">
        <v>381</v>
      </c>
      <c r="D22" s="128" t="s">
        <v>382</v>
      </c>
      <c r="E22" s="128" t="s">
        <v>425</v>
      </c>
      <c r="F22" s="128" t="s">
        <v>408</v>
      </c>
      <c r="G22" s="127" t="s">
        <v>60</v>
      </c>
      <c r="H22" s="127" t="s">
        <v>424</v>
      </c>
      <c r="I22" s="128" t="s">
        <v>386</v>
      </c>
      <c r="J22" s="128" t="s">
        <v>425</v>
      </c>
    </row>
    <row r="23" ht="52.5" customHeight="1" outlineLevel="1" spans="1:10">
      <c r="A23" s="128" t="s">
        <v>363</v>
      </c>
      <c r="B23" s="128" t="s">
        <v>422</v>
      </c>
      <c r="C23" s="128" t="s">
        <v>381</v>
      </c>
      <c r="D23" s="128" t="s">
        <v>382</v>
      </c>
      <c r="E23" s="128" t="s">
        <v>426</v>
      </c>
      <c r="F23" s="128" t="s">
        <v>408</v>
      </c>
      <c r="G23" s="127" t="s">
        <v>59</v>
      </c>
      <c r="H23" s="127" t="s">
        <v>409</v>
      </c>
      <c r="I23" s="128" t="s">
        <v>386</v>
      </c>
      <c r="J23" s="128" t="s">
        <v>426</v>
      </c>
    </row>
    <row r="24" ht="52.5" customHeight="1" outlineLevel="1" spans="1:10">
      <c r="A24" s="128" t="s">
        <v>363</v>
      </c>
      <c r="B24" s="128" t="s">
        <v>422</v>
      </c>
      <c r="C24" s="128" t="s">
        <v>381</v>
      </c>
      <c r="D24" s="128" t="s">
        <v>382</v>
      </c>
      <c r="E24" s="128" t="s">
        <v>427</v>
      </c>
      <c r="F24" s="128" t="s">
        <v>408</v>
      </c>
      <c r="G24" s="127" t="s">
        <v>61</v>
      </c>
      <c r="H24" s="127" t="s">
        <v>409</v>
      </c>
      <c r="I24" s="128" t="s">
        <v>386</v>
      </c>
      <c r="J24" s="128" t="s">
        <v>427</v>
      </c>
    </row>
    <row r="25" ht="52.5" customHeight="1" outlineLevel="1" spans="1:10">
      <c r="A25" s="128" t="s">
        <v>363</v>
      </c>
      <c r="B25" s="128" t="s">
        <v>422</v>
      </c>
      <c r="C25" s="128" t="s">
        <v>397</v>
      </c>
      <c r="D25" s="128" t="s">
        <v>413</v>
      </c>
      <c r="E25" s="128" t="s">
        <v>428</v>
      </c>
      <c r="F25" s="128" t="s">
        <v>408</v>
      </c>
      <c r="G25" s="127" t="s">
        <v>429</v>
      </c>
      <c r="H25" s="127"/>
      <c r="I25" s="128" t="s">
        <v>430</v>
      </c>
      <c r="J25" s="128" t="s">
        <v>428</v>
      </c>
    </row>
    <row r="26" ht="52.5" customHeight="1" outlineLevel="1" spans="1:10">
      <c r="A26" s="128" t="s">
        <v>363</v>
      </c>
      <c r="B26" s="128" t="s">
        <v>422</v>
      </c>
      <c r="C26" s="128" t="s">
        <v>402</v>
      </c>
      <c r="D26" s="128" t="s">
        <v>403</v>
      </c>
      <c r="E26" s="128" t="s">
        <v>431</v>
      </c>
      <c r="F26" s="128" t="s">
        <v>384</v>
      </c>
      <c r="G26" s="127" t="s">
        <v>416</v>
      </c>
      <c r="H26" s="127" t="s">
        <v>395</v>
      </c>
      <c r="I26" s="128" t="s">
        <v>386</v>
      </c>
      <c r="J26" s="128" t="s">
        <v>431</v>
      </c>
    </row>
    <row r="27" ht="52.5" customHeight="1" outlineLevel="1" spans="1:10">
      <c r="A27" s="128" t="s">
        <v>357</v>
      </c>
      <c r="B27" s="128" t="s">
        <v>432</v>
      </c>
      <c r="C27" s="128" t="s">
        <v>381</v>
      </c>
      <c r="D27" s="128" t="s">
        <v>382</v>
      </c>
      <c r="E27" s="128" t="s">
        <v>433</v>
      </c>
      <c r="F27" s="128" t="s">
        <v>408</v>
      </c>
      <c r="G27" s="127" t="s">
        <v>434</v>
      </c>
      <c r="H27" s="127" t="s">
        <v>435</v>
      </c>
      <c r="I27" s="128" t="s">
        <v>386</v>
      </c>
      <c r="J27" s="128" t="s">
        <v>433</v>
      </c>
    </row>
    <row r="28" ht="52.5" customHeight="1" outlineLevel="1" spans="1:10">
      <c r="A28" s="128" t="s">
        <v>357</v>
      </c>
      <c r="B28" s="128" t="s">
        <v>432</v>
      </c>
      <c r="C28" s="128" t="s">
        <v>381</v>
      </c>
      <c r="D28" s="128" t="s">
        <v>392</v>
      </c>
      <c r="E28" s="128" t="s">
        <v>436</v>
      </c>
      <c r="F28" s="128" t="s">
        <v>408</v>
      </c>
      <c r="G28" s="127" t="s">
        <v>437</v>
      </c>
      <c r="H28" s="127" t="s">
        <v>395</v>
      </c>
      <c r="I28" s="128" t="s">
        <v>386</v>
      </c>
      <c r="J28" s="128" t="s">
        <v>438</v>
      </c>
    </row>
    <row r="29" ht="52.5" customHeight="1" outlineLevel="1" spans="1:10">
      <c r="A29" s="128" t="s">
        <v>357</v>
      </c>
      <c r="B29" s="128" t="s">
        <v>432</v>
      </c>
      <c r="C29" s="128" t="s">
        <v>397</v>
      </c>
      <c r="D29" s="128" t="s">
        <v>413</v>
      </c>
      <c r="E29" s="128" t="s">
        <v>439</v>
      </c>
      <c r="F29" s="128" t="s">
        <v>408</v>
      </c>
      <c r="G29" s="127" t="s">
        <v>440</v>
      </c>
      <c r="H29" s="127"/>
      <c r="I29" s="128" t="s">
        <v>430</v>
      </c>
      <c r="J29" s="128" t="s">
        <v>439</v>
      </c>
    </row>
    <row r="30" ht="52.5" customHeight="1" outlineLevel="1" spans="1:10">
      <c r="A30" s="128" t="s">
        <v>357</v>
      </c>
      <c r="B30" s="128" t="s">
        <v>432</v>
      </c>
      <c r="C30" s="128" t="s">
        <v>402</v>
      </c>
      <c r="D30" s="128" t="s">
        <v>403</v>
      </c>
      <c r="E30" s="128" t="s">
        <v>403</v>
      </c>
      <c r="F30" s="128" t="s">
        <v>384</v>
      </c>
      <c r="G30" s="127" t="s">
        <v>416</v>
      </c>
      <c r="H30" s="127" t="s">
        <v>395</v>
      </c>
      <c r="I30" s="128" t="s">
        <v>386</v>
      </c>
      <c r="J30" s="128" t="s">
        <v>403</v>
      </c>
    </row>
    <row r="31" ht="52.5" customHeight="1" outlineLevel="1" spans="1:10">
      <c r="A31" s="128" t="s">
        <v>357</v>
      </c>
      <c r="B31" s="128" t="s">
        <v>432</v>
      </c>
      <c r="C31" s="128" t="s">
        <v>441</v>
      </c>
      <c r="D31" s="128" t="s">
        <v>442</v>
      </c>
      <c r="E31" s="128" t="s">
        <v>443</v>
      </c>
      <c r="F31" s="128" t="s">
        <v>444</v>
      </c>
      <c r="G31" s="127" t="s">
        <v>445</v>
      </c>
      <c r="H31" s="127" t="s">
        <v>424</v>
      </c>
      <c r="I31" s="128" t="s">
        <v>386</v>
      </c>
      <c r="J31" s="128" t="s">
        <v>443</v>
      </c>
    </row>
    <row r="32" ht="52.5" customHeight="1" outlineLevel="1" spans="1:10">
      <c r="A32" s="128" t="s">
        <v>334</v>
      </c>
      <c r="B32" s="128" t="s">
        <v>446</v>
      </c>
      <c r="C32" s="128" t="s">
        <v>381</v>
      </c>
      <c r="D32" s="128" t="s">
        <v>382</v>
      </c>
      <c r="E32" s="128" t="s">
        <v>447</v>
      </c>
      <c r="F32" s="128" t="s">
        <v>408</v>
      </c>
      <c r="G32" s="127" t="s">
        <v>61</v>
      </c>
      <c r="H32" s="127" t="s">
        <v>409</v>
      </c>
      <c r="I32" s="128" t="s">
        <v>386</v>
      </c>
      <c r="J32" s="128" t="s">
        <v>447</v>
      </c>
    </row>
    <row r="33" ht="52.5" customHeight="1" outlineLevel="1" spans="1:10">
      <c r="A33" s="128" t="s">
        <v>334</v>
      </c>
      <c r="B33" s="128" t="s">
        <v>446</v>
      </c>
      <c r="C33" s="128" t="s">
        <v>381</v>
      </c>
      <c r="D33" s="128" t="s">
        <v>382</v>
      </c>
      <c r="E33" s="128" t="s">
        <v>448</v>
      </c>
      <c r="F33" s="128" t="s">
        <v>408</v>
      </c>
      <c r="G33" s="127" t="s">
        <v>67</v>
      </c>
      <c r="H33" s="127" t="s">
        <v>424</v>
      </c>
      <c r="I33" s="128" t="s">
        <v>386</v>
      </c>
      <c r="J33" s="128" t="s">
        <v>448</v>
      </c>
    </row>
    <row r="34" ht="52.5" customHeight="1" outlineLevel="1" spans="1:10">
      <c r="A34" s="128" t="s">
        <v>334</v>
      </c>
      <c r="B34" s="128" t="s">
        <v>446</v>
      </c>
      <c r="C34" s="128" t="s">
        <v>397</v>
      </c>
      <c r="D34" s="128" t="s">
        <v>413</v>
      </c>
      <c r="E34" s="128" t="s">
        <v>449</v>
      </c>
      <c r="F34" s="128" t="s">
        <v>408</v>
      </c>
      <c r="G34" s="127" t="s">
        <v>450</v>
      </c>
      <c r="H34" s="127"/>
      <c r="I34" s="128" t="s">
        <v>430</v>
      </c>
      <c r="J34" s="128" t="s">
        <v>449</v>
      </c>
    </row>
    <row r="35" ht="52.5" customHeight="1" outlineLevel="1" spans="1:10">
      <c r="A35" s="128" t="s">
        <v>334</v>
      </c>
      <c r="B35" s="128" t="s">
        <v>446</v>
      </c>
      <c r="C35" s="128" t="s">
        <v>402</v>
      </c>
      <c r="D35" s="128" t="s">
        <v>403</v>
      </c>
      <c r="E35" s="128" t="s">
        <v>451</v>
      </c>
      <c r="F35" s="128" t="s">
        <v>384</v>
      </c>
      <c r="G35" s="127" t="s">
        <v>416</v>
      </c>
      <c r="H35" s="127" t="s">
        <v>395</v>
      </c>
      <c r="I35" s="128" t="s">
        <v>386</v>
      </c>
      <c r="J35" s="128" t="s">
        <v>451</v>
      </c>
    </row>
    <row r="36" ht="52.5" customHeight="1" outlineLevel="1" spans="1:10">
      <c r="A36" s="128" t="s">
        <v>336</v>
      </c>
      <c r="B36" s="128" t="s">
        <v>452</v>
      </c>
      <c r="C36" s="128" t="s">
        <v>381</v>
      </c>
      <c r="D36" s="128" t="s">
        <v>382</v>
      </c>
      <c r="E36" s="128" t="s">
        <v>453</v>
      </c>
      <c r="F36" s="128" t="s">
        <v>408</v>
      </c>
      <c r="G36" s="127" t="s">
        <v>59</v>
      </c>
      <c r="H36" s="127" t="s">
        <v>424</v>
      </c>
      <c r="I36" s="128" t="s">
        <v>386</v>
      </c>
      <c r="J36" s="128" t="s">
        <v>454</v>
      </c>
    </row>
    <row r="37" ht="52.5" customHeight="1" outlineLevel="1" spans="1:10">
      <c r="A37" s="128" t="s">
        <v>336</v>
      </c>
      <c r="B37" s="128" t="s">
        <v>452</v>
      </c>
      <c r="C37" s="128" t="s">
        <v>381</v>
      </c>
      <c r="D37" s="128" t="s">
        <v>455</v>
      </c>
      <c r="E37" s="128" t="s">
        <v>456</v>
      </c>
      <c r="F37" s="128" t="s">
        <v>384</v>
      </c>
      <c r="G37" s="127" t="s">
        <v>394</v>
      </c>
      <c r="H37" s="127" t="s">
        <v>395</v>
      </c>
      <c r="I37" s="128" t="s">
        <v>386</v>
      </c>
      <c r="J37" s="128" t="s">
        <v>457</v>
      </c>
    </row>
    <row r="38" ht="52.5" customHeight="1" outlineLevel="1" spans="1:10">
      <c r="A38" s="128" t="s">
        <v>336</v>
      </c>
      <c r="B38" s="128" t="s">
        <v>452</v>
      </c>
      <c r="C38" s="128" t="s">
        <v>397</v>
      </c>
      <c r="D38" s="128" t="s">
        <v>413</v>
      </c>
      <c r="E38" s="128" t="s">
        <v>458</v>
      </c>
      <c r="F38" s="128" t="s">
        <v>384</v>
      </c>
      <c r="G38" s="127" t="s">
        <v>416</v>
      </c>
      <c r="H38" s="127" t="s">
        <v>395</v>
      </c>
      <c r="I38" s="128" t="s">
        <v>386</v>
      </c>
      <c r="J38" s="128" t="s">
        <v>454</v>
      </c>
    </row>
    <row r="39" ht="52.5" customHeight="1" outlineLevel="1" spans="1:10">
      <c r="A39" s="128" t="s">
        <v>336</v>
      </c>
      <c r="B39" s="128" t="s">
        <v>452</v>
      </c>
      <c r="C39" s="128" t="s">
        <v>402</v>
      </c>
      <c r="D39" s="128" t="s">
        <v>403</v>
      </c>
      <c r="E39" s="128" t="s">
        <v>459</v>
      </c>
      <c r="F39" s="128" t="s">
        <v>384</v>
      </c>
      <c r="G39" s="127" t="s">
        <v>394</v>
      </c>
      <c r="H39" s="127" t="s">
        <v>395</v>
      </c>
      <c r="I39" s="128" t="s">
        <v>386</v>
      </c>
      <c r="J39" s="128" t="s">
        <v>454</v>
      </c>
    </row>
    <row r="40" ht="52.5" customHeight="1" outlineLevel="1" spans="1:10">
      <c r="A40" s="128" t="s">
        <v>349</v>
      </c>
      <c r="B40" s="128" t="s">
        <v>460</v>
      </c>
      <c r="C40" s="128" t="s">
        <v>381</v>
      </c>
      <c r="D40" s="128" t="s">
        <v>382</v>
      </c>
      <c r="E40" s="128" t="s">
        <v>461</v>
      </c>
      <c r="F40" s="128" t="s">
        <v>408</v>
      </c>
      <c r="G40" s="127" t="s">
        <v>462</v>
      </c>
      <c r="H40" s="127" t="s">
        <v>463</v>
      </c>
      <c r="I40" s="128" t="s">
        <v>386</v>
      </c>
      <c r="J40" s="128" t="s">
        <v>461</v>
      </c>
    </row>
    <row r="41" ht="52.5" customHeight="1" outlineLevel="1" spans="1:10">
      <c r="A41" s="128" t="s">
        <v>349</v>
      </c>
      <c r="B41" s="128" t="s">
        <v>460</v>
      </c>
      <c r="C41" s="128" t="s">
        <v>381</v>
      </c>
      <c r="D41" s="128" t="s">
        <v>455</v>
      </c>
      <c r="E41" s="128" t="s">
        <v>464</v>
      </c>
      <c r="F41" s="128" t="s">
        <v>408</v>
      </c>
      <c r="G41" s="127" t="s">
        <v>437</v>
      </c>
      <c r="H41" s="127" t="s">
        <v>395</v>
      </c>
      <c r="I41" s="128" t="s">
        <v>386</v>
      </c>
      <c r="J41" s="128" t="s">
        <v>464</v>
      </c>
    </row>
    <row r="42" ht="52.5" customHeight="1" outlineLevel="1" spans="1:10">
      <c r="A42" s="128" t="s">
        <v>349</v>
      </c>
      <c r="B42" s="128" t="s">
        <v>460</v>
      </c>
      <c r="C42" s="128" t="s">
        <v>397</v>
      </c>
      <c r="D42" s="128" t="s">
        <v>413</v>
      </c>
      <c r="E42" s="128" t="s">
        <v>465</v>
      </c>
      <c r="F42" s="128" t="s">
        <v>408</v>
      </c>
      <c r="G42" s="127" t="s">
        <v>466</v>
      </c>
      <c r="H42" s="127"/>
      <c r="I42" s="128" t="s">
        <v>430</v>
      </c>
      <c r="J42" s="128" t="s">
        <v>465</v>
      </c>
    </row>
    <row r="43" ht="52.5" customHeight="1" outlineLevel="1" spans="1:10">
      <c r="A43" s="128" t="s">
        <v>349</v>
      </c>
      <c r="B43" s="128" t="s">
        <v>460</v>
      </c>
      <c r="C43" s="128" t="s">
        <v>397</v>
      </c>
      <c r="D43" s="128" t="s">
        <v>467</v>
      </c>
      <c r="E43" s="128" t="s">
        <v>468</v>
      </c>
      <c r="F43" s="128" t="s">
        <v>384</v>
      </c>
      <c r="G43" s="127" t="s">
        <v>63</v>
      </c>
      <c r="H43" s="127" t="s">
        <v>469</v>
      </c>
      <c r="I43" s="128" t="s">
        <v>386</v>
      </c>
      <c r="J43" s="128" t="s">
        <v>470</v>
      </c>
    </row>
    <row r="44" ht="52.5" customHeight="1" outlineLevel="1" spans="1:10">
      <c r="A44" s="128" t="s">
        <v>349</v>
      </c>
      <c r="B44" s="128" t="s">
        <v>460</v>
      </c>
      <c r="C44" s="128" t="s">
        <v>402</v>
      </c>
      <c r="D44" s="128" t="s">
        <v>403</v>
      </c>
      <c r="E44" s="128" t="s">
        <v>459</v>
      </c>
      <c r="F44" s="128" t="s">
        <v>384</v>
      </c>
      <c r="G44" s="127" t="s">
        <v>416</v>
      </c>
      <c r="H44" s="127" t="s">
        <v>395</v>
      </c>
      <c r="I44" s="128" t="s">
        <v>386</v>
      </c>
      <c r="J44" s="128" t="s">
        <v>459</v>
      </c>
    </row>
    <row r="45" ht="52.5" customHeight="1" outlineLevel="1" spans="1:10">
      <c r="A45" s="128" t="s">
        <v>349</v>
      </c>
      <c r="B45" s="128" t="s">
        <v>460</v>
      </c>
      <c r="C45" s="128" t="s">
        <v>441</v>
      </c>
      <c r="D45" s="128" t="s">
        <v>442</v>
      </c>
      <c r="E45" s="128" t="s">
        <v>441</v>
      </c>
      <c r="F45" s="128" t="s">
        <v>444</v>
      </c>
      <c r="G45" s="127" t="s">
        <v>471</v>
      </c>
      <c r="H45" s="127" t="s">
        <v>412</v>
      </c>
      <c r="I45" s="128" t="s">
        <v>386</v>
      </c>
      <c r="J45" s="128" t="s">
        <v>441</v>
      </c>
    </row>
    <row r="46" ht="52.5" customHeight="1" outlineLevel="1" spans="1:10">
      <c r="A46" s="128" t="s">
        <v>339</v>
      </c>
      <c r="B46" s="128" t="s">
        <v>472</v>
      </c>
      <c r="C46" s="128" t="s">
        <v>381</v>
      </c>
      <c r="D46" s="128" t="s">
        <v>382</v>
      </c>
      <c r="E46" s="128" t="s">
        <v>473</v>
      </c>
      <c r="F46" s="128" t="s">
        <v>408</v>
      </c>
      <c r="G46" s="127" t="s">
        <v>60</v>
      </c>
      <c r="H46" s="127" t="s">
        <v>424</v>
      </c>
      <c r="I46" s="128" t="s">
        <v>386</v>
      </c>
      <c r="J46" s="128" t="s">
        <v>474</v>
      </c>
    </row>
    <row r="47" ht="52.5" customHeight="1" outlineLevel="1" spans="1:10">
      <c r="A47" s="128" t="s">
        <v>339</v>
      </c>
      <c r="B47" s="128" t="s">
        <v>472</v>
      </c>
      <c r="C47" s="128" t="s">
        <v>397</v>
      </c>
      <c r="D47" s="128" t="s">
        <v>413</v>
      </c>
      <c r="E47" s="128" t="s">
        <v>475</v>
      </c>
      <c r="F47" s="128" t="s">
        <v>408</v>
      </c>
      <c r="G47" s="127" t="s">
        <v>466</v>
      </c>
      <c r="H47" s="127"/>
      <c r="I47" s="128" t="s">
        <v>430</v>
      </c>
      <c r="J47" s="128" t="s">
        <v>476</v>
      </c>
    </row>
    <row r="48" ht="52.5" customHeight="1" outlineLevel="1" spans="1:10">
      <c r="A48" s="128" t="s">
        <v>339</v>
      </c>
      <c r="B48" s="128" t="s">
        <v>472</v>
      </c>
      <c r="C48" s="128" t="s">
        <v>397</v>
      </c>
      <c r="D48" s="128" t="s">
        <v>467</v>
      </c>
      <c r="E48" s="128" t="s">
        <v>477</v>
      </c>
      <c r="F48" s="128" t="s">
        <v>408</v>
      </c>
      <c r="G48" s="127" t="s">
        <v>478</v>
      </c>
      <c r="H48" s="127"/>
      <c r="I48" s="128" t="s">
        <v>430</v>
      </c>
      <c r="J48" s="128" t="s">
        <v>479</v>
      </c>
    </row>
    <row r="49" ht="52.5" customHeight="1" outlineLevel="1" spans="1:10">
      <c r="A49" s="128" t="s">
        <v>339</v>
      </c>
      <c r="B49" s="128" t="s">
        <v>472</v>
      </c>
      <c r="C49" s="128" t="s">
        <v>402</v>
      </c>
      <c r="D49" s="128" t="s">
        <v>403</v>
      </c>
      <c r="E49" s="128" t="s">
        <v>431</v>
      </c>
      <c r="F49" s="128" t="s">
        <v>384</v>
      </c>
      <c r="G49" s="127" t="s">
        <v>416</v>
      </c>
      <c r="H49" s="127" t="s">
        <v>395</v>
      </c>
      <c r="I49" s="128" t="s">
        <v>386</v>
      </c>
      <c r="J49" s="128" t="s">
        <v>431</v>
      </c>
    </row>
    <row r="50" ht="52.5" customHeight="1" outlineLevel="1" spans="1:10">
      <c r="A50" s="128" t="s">
        <v>365</v>
      </c>
      <c r="B50" s="128" t="s">
        <v>480</v>
      </c>
      <c r="C50" s="128" t="s">
        <v>381</v>
      </c>
      <c r="D50" s="128" t="s">
        <v>382</v>
      </c>
      <c r="E50" s="128" t="s">
        <v>481</v>
      </c>
      <c r="F50" s="128" t="s">
        <v>384</v>
      </c>
      <c r="G50" s="127" t="s">
        <v>60</v>
      </c>
      <c r="H50" s="127" t="s">
        <v>385</v>
      </c>
      <c r="I50" s="128" t="s">
        <v>386</v>
      </c>
      <c r="J50" s="128" t="s">
        <v>482</v>
      </c>
    </row>
    <row r="51" ht="52.5" customHeight="1" outlineLevel="1" spans="1:10">
      <c r="A51" s="128" t="s">
        <v>365</v>
      </c>
      <c r="B51" s="128" t="s">
        <v>480</v>
      </c>
      <c r="C51" s="128" t="s">
        <v>381</v>
      </c>
      <c r="D51" s="128" t="s">
        <v>392</v>
      </c>
      <c r="E51" s="128" t="s">
        <v>483</v>
      </c>
      <c r="F51" s="128" t="s">
        <v>384</v>
      </c>
      <c r="G51" s="127" t="s">
        <v>416</v>
      </c>
      <c r="H51" s="127" t="s">
        <v>395</v>
      </c>
      <c r="I51" s="128" t="s">
        <v>386</v>
      </c>
      <c r="J51" s="128" t="s">
        <v>484</v>
      </c>
    </row>
    <row r="52" ht="52.5" customHeight="1" outlineLevel="1" spans="1:10">
      <c r="A52" s="128" t="s">
        <v>365</v>
      </c>
      <c r="B52" s="128" t="s">
        <v>480</v>
      </c>
      <c r="C52" s="128" t="s">
        <v>397</v>
      </c>
      <c r="D52" s="128" t="s">
        <v>413</v>
      </c>
      <c r="E52" s="128" t="s">
        <v>485</v>
      </c>
      <c r="F52" s="128" t="s">
        <v>384</v>
      </c>
      <c r="G52" s="127" t="s">
        <v>486</v>
      </c>
      <c r="H52" s="127"/>
      <c r="I52" s="128" t="s">
        <v>430</v>
      </c>
      <c r="J52" s="128" t="s">
        <v>487</v>
      </c>
    </row>
    <row r="53" ht="52.5" customHeight="1" outlineLevel="1" spans="1:10">
      <c r="A53" s="128" t="s">
        <v>365</v>
      </c>
      <c r="B53" s="128" t="s">
        <v>480</v>
      </c>
      <c r="C53" s="128" t="s">
        <v>402</v>
      </c>
      <c r="D53" s="128" t="s">
        <v>403</v>
      </c>
      <c r="E53" s="128" t="s">
        <v>488</v>
      </c>
      <c r="F53" s="128" t="s">
        <v>384</v>
      </c>
      <c r="G53" s="127" t="s">
        <v>394</v>
      </c>
      <c r="H53" s="127" t="s">
        <v>395</v>
      </c>
      <c r="I53" s="128" t="s">
        <v>386</v>
      </c>
      <c r="J53" s="128" t="s">
        <v>489</v>
      </c>
    </row>
    <row r="54" ht="78" customHeight="1" outlineLevel="1" spans="1:10">
      <c r="A54" s="128" t="s">
        <v>367</v>
      </c>
      <c r="B54" s="128" t="s">
        <v>490</v>
      </c>
      <c r="C54" s="128" t="s">
        <v>381</v>
      </c>
      <c r="D54" s="128" t="s">
        <v>382</v>
      </c>
      <c r="E54" s="128" t="s">
        <v>491</v>
      </c>
      <c r="F54" s="128" t="s">
        <v>384</v>
      </c>
      <c r="G54" s="127" t="s">
        <v>416</v>
      </c>
      <c r="H54" s="127" t="s">
        <v>385</v>
      </c>
      <c r="I54" s="128" t="s">
        <v>386</v>
      </c>
      <c r="J54" s="128" t="s">
        <v>492</v>
      </c>
    </row>
    <row r="55" ht="83" customHeight="1" outlineLevel="1" spans="1:10">
      <c r="A55" s="128" t="s">
        <v>367</v>
      </c>
      <c r="B55" s="128" t="s">
        <v>490</v>
      </c>
      <c r="C55" s="128" t="s">
        <v>397</v>
      </c>
      <c r="D55" s="128" t="s">
        <v>413</v>
      </c>
      <c r="E55" s="128" t="s">
        <v>493</v>
      </c>
      <c r="F55" s="128" t="s">
        <v>384</v>
      </c>
      <c r="G55" s="127" t="s">
        <v>416</v>
      </c>
      <c r="H55" s="127" t="s">
        <v>395</v>
      </c>
      <c r="I55" s="128" t="s">
        <v>386</v>
      </c>
      <c r="J55" s="128" t="s">
        <v>492</v>
      </c>
    </row>
    <row r="56" ht="70" customHeight="1" outlineLevel="1" spans="1:10">
      <c r="A56" s="128" t="s">
        <v>367</v>
      </c>
      <c r="B56" s="128" t="s">
        <v>490</v>
      </c>
      <c r="C56" s="128" t="s">
        <v>402</v>
      </c>
      <c r="D56" s="128" t="s">
        <v>403</v>
      </c>
      <c r="E56" s="128" t="s">
        <v>494</v>
      </c>
      <c r="F56" s="128" t="s">
        <v>384</v>
      </c>
      <c r="G56" s="127" t="s">
        <v>394</v>
      </c>
      <c r="H56" s="127" t="s">
        <v>395</v>
      </c>
      <c r="I56" s="128" t="s">
        <v>386</v>
      </c>
      <c r="J56" s="128" t="s">
        <v>492</v>
      </c>
    </row>
    <row r="57" ht="52.5" customHeight="1" outlineLevel="1" spans="1:10">
      <c r="A57" s="128" t="s">
        <v>343</v>
      </c>
      <c r="B57" s="128" t="s">
        <v>495</v>
      </c>
      <c r="C57" s="128" t="s">
        <v>381</v>
      </c>
      <c r="D57" s="128" t="s">
        <v>382</v>
      </c>
      <c r="E57" s="128" t="s">
        <v>496</v>
      </c>
      <c r="F57" s="128" t="s">
        <v>384</v>
      </c>
      <c r="G57" s="127" t="s">
        <v>60</v>
      </c>
      <c r="H57" s="127" t="s">
        <v>385</v>
      </c>
      <c r="I57" s="128" t="s">
        <v>386</v>
      </c>
      <c r="J57" s="128" t="s">
        <v>497</v>
      </c>
    </row>
    <row r="58" ht="52.5" customHeight="1" outlineLevel="1" spans="1:10">
      <c r="A58" s="128" t="s">
        <v>343</v>
      </c>
      <c r="B58" s="128" t="s">
        <v>495</v>
      </c>
      <c r="C58" s="128" t="s">
        <v>381</v>
      </c>
      <c r="D58" s="128" t="s">
        <v>382</v>
      </c>
      <c r="E58" s="128" t="s">
        <v>498</v>
      </c>
      <c r="F58" s="128" t="s">
        <v>384</v>
      </c>
      <c r="G58" s="127" t="s">
        <v>389</v>
      </c>
      <c r="H58" s="127" t="s">
        <v>390</v>
      </c>
      <c r="I58" s="128" t="s">
        <v>386</v>
      </c>
      <c r="J58" s="128" t="s">
        <v>499</v>
      </c>
    </row>
    <row r="59" ht="52.5" customHeight="1" outlineLevel="1" spans="1:10">
      <c r="A59" s="128" t="s">
        <v>343</v>
      </c>
      <c r="B59" s="128" t="s">
        <v>495</v>
      </c>
      <c r="C59" s="128" t="s">
        <v>381</v>
      </c>
      <c r="D59" s="128" t="s">
        <v>382</v>
      </c>
      <c r="E59" s="128" t="s">
        <v>500</v>
      </c>
      <c r="F59" s="128" t="s">
        <v>384</v>
      </c>
      <c r="G59" s="127" t="s">
        <v>62</v>
      </c>
      <c r="H59" s="127" t="s">
        <v>501</v>
      </c>
      <c r="I59" s="128" t="s">
        <v>386</v>
      </c>
      <c r="J59" s="128" t="s">
        <v>502</v>
      </c>
    </row>
    <row r="60" ht="52.5" customHeight="1" outlineLevel="1" spans="1:10">
      <c r="A60" s="128" t="s">
        <v>343</v>
      </c>
      <c r="B60" s="128" t="s">
        <v>495</v>
      </c>
      <c r="C60" s="128" t="s">
        <v>397</v>
      </c>
      <c r="D60" s="128" t="s">
        <v>398</v>
      </c>
      <c r="E60" s="128" t="s">
        <v>399</v>
      </c>
      <c r="F60" s="128" t="s">
        <v>384</v>
      </c>
      <c r="G60" s="127" t="s">
        <v>400</v>
      </c>
      <c r="H60" s="127" t="s">
        <v>395</v>
      </c>
      <c r="I60" s="128" t="s">
        <v>386</v>
      </c>
      <c r="J60" s="128" t="s">
        <v>401</v>
      </c>
    </row>
    <row r="61" ht="52.5" customHeight="1" outlineLevel="1" spans="1:10">
      <c r="A61" s="128" t="s">
        <v>343</v>
      </c>
      <c r="B61" s="128" t="s">
        <v>495</v>
      </c>
      <c r="C61" s="128" t="s">
        <v>402</v>
      </c>
      <c r="D61" s="128" t="s">
        <v>403</v>
      </c>
      <c r="E61" s="128" t="s">
        <v>503</v>
      </c>
      <c r="F61" s="128" t="s">
        <v>384</v>
      </c>
      <c r="G61" s="127" t="s">
        <v>394</v>
      </c>
      <c r="H61" s="127" t="s">
        <v>395</v>
      </c>
      <c r="I61" s="128" t="s">
        <v>386</v>
      </c>
      <c r="J61" s="128" t="s">
        <v>504</v>
      </c>
    </row>
    <row r="62" ht="52.5" customHeight="1" outlineLevel="1" spans="1:10">
      <c r="A62" s="128" t="s">
        <v>326</v>
      </c>
      <c r="B62" s="128" t="s">
        <v>505</v>
      </c>
      <c r="C62" s="128" t="s">
        <v>381</v>
      </c>
      <c r="D62" s="128" t="s">
        <v>382</v>
      </c>
      <c r="E62" s="128" t="s">
        <v>506</v>
      </c>
      <c r="F62" s="128" t="s">
        <v>408</v>
      </c>
      <c r="G62" s="127" t="s">
        <v>63</v>
      </c>
      <c r="H62" s="127" t="s">
        <v>409</v>
      </c>
      <c r="I62" s="128" t="s">
        <v>386</v>
      </c>
      <c r="J62" s="128" t="s">
        <v>507</v>
      </c>
    </row>
    <row r="63" ht="52.5" customHeight="1" outlineLevel="1" spans="1:10">
      <c r="A63" s="128" t="s">
        <v>326</v>
      </c>
      <c r="B63" s="128" t="s">
        <v>505</v>
      </c>
      <c r="C63" s="128" t="s">
        <v>397</v>
      </c>
      <c r="D63" s="128" t="s">
        <v>413</v>
      </c>
      <c r="E63" s="128" t="s">
        <v>508</v>
      </c>
      <c r="F63" s="128" t="s">
        <v>408</v>
      </c>
      <c r="G63" s="127" t="s">
        <v>450</v>
      </c>
      <c r="H63" s="127"/>
      <c r="I63" s="128" t="s">
        <v>430</v>
      </c>
      <c r="J63" s="128" t="s">
        <v>508</v>
      </c>
    </row>
    <row r="64" ht="52.5" customHeight="1" outlineLevel="1" spans="1:10">
      <c r="A64" s="128" t="s">
        <v>326</v>
      </c>
      <c r="B64" s="128" t="s">
        <v>505</v>
      </c>
      <c r="C64" s="128" t="s">
        <v>397</v>
      </c>
      <c r="D64" s="128" t="s">
        <v>413</v>
      </c>
      <c r="E64" s="128" t="s">
        <v>509</v>
      </c>
      <c r="F64" s="128" t="s">
        <v>510</v>
      </c>
      <c r="G64" s="127" t="s">
        <v>60</v>
      </c>
      <c r="H64" s="127" t="s">
        <v>511</v>
      </c>
      <c r="I64" s="128" t="s">
        <v>386</v>
      </c>
      <c r="J64" s="128" t="s">
        <v>512</v>
      </c>
    </row>
    <row r="65" ht="52.5" customHeight="1" outlineLevel="1" spans="1:10">
      <c r="A65" s="128" t="s">
        <v>326</v>
      </c>
      <c r="B65" s="128" t="s">
        <v>505</v>
      </c>
      <c r="C65" s="128" t="s">
        <v>402</v>
      </c>
      <c r="D65" s="128" t="s">
        <v>403</v>
      </c>
      <c r="E65" s="128" t="s">
        <v>431</v>
      </c>
      <c r="F65" s="128" t="s">
        <v>384</v>
      </c>
      <c r="G65" s="127" t="s">
        <v>416</v>
      </c>
      <c r="H65" s="127" t="s">
        <v>395</v>
      </c>
      <c r="I65" s="128" t="s">
        <v>386</v>
      </c>
      <c r="J65" s="128" t="s">
        <v>513</v>
      </c>
    </row>
    <row r="66" ht="52.5" customHeight="1" outlineLevel="1" spans="1:10">
      <c r="A66" s="128" t="s">
        <v>341</v>
      </c>
      <c r="B66" s="128" t="s">
        <v>514</v>
      </c>
      <c r="C66" s="128" t="s">
        <v>381</v>
      </c>
      <c r="D66" s="128" t="s">
        <v>382</v>
      </c>
      <c r="E66" s="128" t="s">
        <v>515</v>
      </c>
      <c r="F66" s="128" t="s">
        <v>408</v>
      </c>
      <c r="G66" s="127" t="s">
        <v>516</v>
      </c>
      <c r="H66" s="127" t="s">
        <v>517</v>
      </c>
      <c r="I66" s="128" t="s">
        <v>386</v>
      </c>
      <c r="J66" s="128" t="s">
        <v>518</v>
      </c>
    </row>
    <row r="67" ht="52.5" customHeight="1" outlineLevel="1" spans="1:10">
      <c r="A67" s="128" t="s">
        <v>341</v>
      </c>
      <c r="B67" s="128" t="s">
        <v>514</v>
      </c>
      <c r="C67" s="128" t="s">
        <v>381</v>
      </c>
      <c r="D67" s="128" t="s">
        <v>382</v>
      </c>
      <c r="E67" s="128" t="s">
        <v>519</v>
      </c>
      <c r="F67" s="128" t="s">
        <v>408</v>
      </c>
      <c r="G67" s="127" t="s">
        <v>520</v>
      </c>
      <c r="H67" s="127" t="s">
        <v>521</v>
      </c>
      <c r="I67" s="128" t="s">
        <v>386</v>
      </c>
      <c r="J67" s="128" t="s">
        <v>522</v>
      </c>
    </row>
    <row r="68" ht="52.5" customHeight="1" outlineLevel="1" spans="1:10">
      <c r="A68" s="128" t="s">
        <v>341</v>
      </c>
      <c r="B68" s="128" t="s">
        <v>514</v>
      </c>
      <c r="C68" s="128" t="s">
        <v>397</v>
      </c>
      <c r="D68" s="128" t="s">
        <v>413</v>
      </c>
      <c r="E68" s="128" t="s">
        <v>523</v>
      </c>
      <c r="F68" s="128" t="s">
        <v>408</v>
      </c>
      <c r="G68" s="127" t="s">
        <v>524</v>
      </c>
      <c r="H68" s="127"/>
      <c r="I68" s="128" t="s">
        <v>430</v>
      </c>
      <c r="J68" s="128" t="s">
        <v>523</v>
      </c>
    </row>
    <row r="69" ht="52.5" customHeight="1" outlineLevel="1" spans="1:10">
      <c r="A69" s="128" t="s">
        <v>341</v>
      </c>
      <c r="B69" s="128" t="s">
        <v>514</v>
      </c>
      <c r="C69" s="128" t="s">
        <v>402</v>
      </c>
      <c r="D69" s="128" t="s">
        <v>403</v>
      </c>
      <c r="E69" s="128" t="s">
        <v>525</v>
      </c>
      <c r="F69" s="128" t="s">
        <v>384</v>
      </c>
      <c r="G69" s="127" t="s">
        <v>394</v>
      </c>
      <c r="H69" s="127" t="s">
        <v>395</v>
      </c>
      <c r="I69" s="128" t="s">
        <v>386</v>
      </c>
      <c r="J69" s="128" t="s">
        <v>525</v>
      </c>
    </row>
    <row r="70" ht="52.5" customHeight="1" outlineLevel="1" spans="1:10">
      <c r="A70" s="128" t="s">
        <v>347</v>
      </c>
      <c r="B70" s="128" t="s">
        <v>526</v>
      </c>
      <c r="C70" s="128" t="s">
        <v>381</v>
      </c>
      <c r="D70" s="128" t="s">
        <v>382</v>
      </c>
      <c r="E70" s="128" t="s">
        <v>527</v>
      </c>
      <c r="F70" s="128" t="s">
        <v>408</v>
      </c>
      <c r="G70" s="127" t="s">
        <v>528</v>
      </c>
      <c r="H70" s="127" t="s">
        <v>412</v>
      </c>
      <c r="I70" s="128" t="s">
        <v>386</v>
      </c>
      <c r="J70" s="128" t="s">
        <v>527</v>
      </c>
    </row>
    <row r="71" ht="52.5" customHeight="1" outlineLevel="1" spans="1:10">
      <c r="A71" s="128" t="s">
        <v>347</v>
      </c>
      <c r="B71" s="128" t="s">
        <v>526</v>
      </c>
      <c r="C71" s="128" t="s">
        <v>381</v>
      </c>
      <c r="D71" s="128" t="s">
        <v>382</v>
      </c>
      <c r="E71" s="128" t="s">
        <v>529</v>
      </c>
      <c r="F71" s="128" t="s">
        <v>408</v>
      </c>
      <c r="G71" s="127" t="s">
        <v>530</v>
      </c>
      <c r="H71" s="127" t="s">
        <v>531</v>
      </c>
      <c r="I71" s="128" t="s">
        <v>386</v>
      </c>
      <c r="J71" s="128" t="s">
        <v>529</v>
      </c>
    </row>
    <row r="72" ht="52.5" customHeight="1" outlineLevel="1" spans="1:10">
      <c r="A72" s="128" t="s">
        <v>347</v>
      </c>
      <c r="B72" s="128" t="s">
        <v>526</v>
      </c>
      <c r="C72" s="128" t="s">
        <v>397</v>
      </c>
      <c r="D72" s="128" t="s">
        <v>413</v>
      </c>
      <c r="E72" s="128" t="s">
        <v>532</v>
      </c>
      <c r="F72" s="128" t="s">
        <v>384</v>
      </c>
      <c r="G72" s="127" t="s">
        <v>533</v>
      </c>
      <c r="H72" s="127" t="s">
        <v>517</v>
      </c>
      <c r="I72" s="128" t="s">
        <v>386</v>
      </c>
      <c r="J72" s="128" t="s">
        <v>534</v>
      </c>
    </row>
    <row r="73" ht="52.5" customHeight="1" outlineLevel="1" spans="1:10">
      <c r="A73" s="128" t="s">
        <v>347</v>
      </c>
      <c r="B73" s="128" t="s">
        <v>526</v>
      </c>
      <c r="C73" s="128" t="s">
        <v>397</v>
      </c>
      <c r="D73" s="128" t="s">
        <v>467</v>
      </c>
      <c r="E73" s="128" t="s">
        <v>535</v>
      </c>
      <c r="F73" s="128" t="s">
        <v>408</v>
      </c>
      <c r="G73" s="127" t="s">
        <v>536</v>
      </c>
      <c r="H73" s="127"/>
      <c r="I73" s="128" t="s">
        <v>430</v>
      </c>
      <c r="J73" s="128" t="s">
        <v>535</v>
      </c>
    </row>
    <row r="74" ht="52.5" customHeight="1" outlineLevel="1" spans="1:10">
      <c r="A74" s="128" t="s">
        <v>347</v>
      </c>
      <c r="B74" s="128" t="s">
        <v>526</v>
      </c>
      <c r="C74" s="128" t="s">
        <v>402</v>
      </c>
      <c r="D74" s="128" t="s">
        <v>403</v>
      </c>
      <c r="E74" s="128" t="s">
        <v>431</v>
      </c>
      <c r="F74" s="128" t="s">
        <v>384</v>
      </c>
      <c r="G74" s="127" t="s">
        <v>416</v>
      </c>
      <c r="H74" s="127" t="s">
        <v>395</v>
      </c>
      <c r="I74" s="128" t="s">
        <v>386</v>
      </c>
      <c r="J74" s="128" t="s">
        <v>431</v>
      </c>
    </row>
    <row r="75" ht="52.5" customHeight="1" outlineLevel="1" spans="1:10">
      <c r="A75" s="128" t="s">
        <v>361</v>
      </c>
      <c r="B75" s="128" t="s">
        <v>452</v>
      </c>
      <c r="C75" s="128" t="s">
        <v>381</v>
      </c>
      <c r="D75" s="128" t="s">
        <v>382</v>
      </c>
      <c r="E75" s="128" t="s">
        <v>537</v>
      </c>
      <c r="F75" s="128" t="s">
        <v>384</v>
      </c>
      <c r="G75" s="127" t="s">
        <v>61</v>
      </c>
      <c r="H75" s="127" t="s">
        <v>385</v>
      </c>
      <c r="I75" s="128" t="s">
        <v>386</v>
      </c>
      <c r="J75" s="128" t="s">
        <v>538</v>
      </c>
    </row>
    <row r="76" ht="52.5" customHeight="1" outlineLevel="1" spans="1:10">
      <c r="A76" s="128" t="s">
        <v>361</v>
      </c>
      <c r="B76" s="128" t="s">
        <v>452</v>
      </c>
      <c r="C76" s="128" t="s">
        <v>381</v>
      </c>
      <c r="D76" s="128" t="s">
        <v>455</v>
      </c>
      <c r="E76" s="128" t="s">
        <v>539</v>
      </c>
      <c r="F76" s="128" t="s">
        <v>384</v>
      </c>
      <c r="G76" s="127" t="s">
        <v>59</v>
      </c>
      <c r="H76" s="127" t="s">
        <v>469</v>
      </c>
      <c r="I76" s="128" t="s">
        <v>386</v>
      </c>
      <c r="J76" s="128" t="s">
        <v>538</v>
      </c>
    </row>
    <row r="77" ht="52.5" customHeight="1" outlineLevel="1" spans="1:10">
      <c r="A77" s="128" t="s">
        <v>361</v>
      </c>
      <c r="B77" s="128" t="s">
        <v>452</v>
      </c>
      <c r="C77" s="128" t="s">
        <v>397</v>
      </c>
      <c r="D77" s="128" t="s">
        <v>413</v>
      </c>
      <c r="E77" s="128" t="s">
        <v>540</v>
      </c>
      <c r="F77" s="128" t="s">
        <v>384</v>
      </c>
      <c r="G77" s="127" t="s">
        <v>394</v>
      </c>
      <c r="H77" s="127" t="s">
        <v>395</v>
      </c>
      <c r="I77" s="128" t="s">
        <v>386</v>
      </c>
      <c r="J77" s="128" t="s">
        <v>538</v>
      </c>
    </row>
    <row r="78" ht="52.5" customHeight="1" outlineLevel="1" spans="1:10">
      <c r="A78" s="128" t="s">
        <v>361</v>
      </c>
      <c r="B78" s="128" t="s">
        <v>452</v>
      </c>
      <c r="C78" s="128" t="s">
        <v>402</v>
      </c>
      <c r="D78" s="128" t="s">
        <v>403</v>
      </c>
      <c r="E78" s="128" t="s">
        <v>541</v>
      </c>
      <c r="F78" s="128" t="s">
        <v>384</v>
      </c>
      <c r="G78" s="127" t="s">
        <v>394</v>
      </c>
      <c r="H78" s="127" t="s">
        <v>395</v>
      </c>
      <c r="I78" s="128" t="s">
        <v>386</v>
      </c>
      <c r="J78" s="128" t="s">
        <v>538</v>
      </c>
    </row>
  </sheetData>
  <mergeCells count="34">
    <mergeCell ref="A2:J2"/>
    <mergeCell ref="A3:E3"/>
    <mergeCell ref="A7:A11"/>
    <mergeCell ref="A12:A15"/>
    <mergeCell ref="A16:A20"/>
    <mergeCell ref="A21:A26"/>
    <mergeCell ref="A27:A31"/>
    <mergeCell ref="A32:A35"/>
    <mergeCell ref="A36:A39"/>
    <mergeCell ref="A40:A45"/>
    <mergeCell ref="A46:A49"/>
    <mergeCell ref="A50:A53"/>
    <mergeCell ref="A54:A56"/>
    <mergeCell ref="A57:A61"/>
    <mergeCell ref="A62:A65"/>
    <mergeCell ref="A66:A69"/>
    <mergeCell ref="A70:A74"/>
    <mergeCell ref="A75:A78"/>
    <mergeCell ref="B7:B11"/>
    <mergeCell ref="B12:B15"/>
    <mergeCell ref="B16:B20"/>
    <mergeCell ref="B21:B26"/>
    <mergeCell ref="B27:B31"/>
    <mergeCell ref="B32:B35"/>
    <mergeCell ref="B36:B39"/>
    <mergeCell ref="B40:B45"/>
    <mergeCell ref="B46:B49"/>
    <mergeCell ref="B50:B53"/>
    <mergeCell ref="B54:B56"/>
    <mergeCell ref="B57:B61"/>
    <mergeCell ref="B62:B65"/>
    <mergeCell ref="B66:B69"/>
    <mergeCell ref="B70:B74"/>
    <mergeCell ref="B75:B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2026-01-23T03:20:00Z</dcterms:created>
  <dcterms:modified xsi:type="dcterms:W3CDTF">2026-02-03T01:25:18Z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B777A89B152D4ED2B994CB0C1F2F2E45_12</vt:lpwstr>
  </property>
  <property fmtid="{D5CDD505-2E9C-101B-9397-08002B2CF9AE}" pid="3" name="KSOProductBuildVer">
    <vt:lpwstr>2052-12.8.2.18205</vt:lpwstr>
  </property>
</Properties>
</file>