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definedNames>
    <definedName name="_xlnm._FilterDatabase" localSheetId="6" hidden="1">部门基本支出预算表04!$A$7:$W$44</definedName>
    <definedName name="_xlnm._FilterDatabase" localSheetId="7" hidden="1">'部门项目支出预算表05-1'!$A$6:$W$14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<sst xmlns="http://schemas.openxmlformats.org/spreadsheetml/2006/main" count="1017" uniqueCount="419">
  <si>
    <t>预算01-1表</t>
  </si>
  <si>
    <t>2026年部门财务收支预算总表</t>
  </si>
  <si>
    <t>单位名称：盈江县工业信息化和科学技术局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</si>
  <si>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</si>
  <si>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</si>
  <si>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</si>
  <si>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</si>
  <si>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</si>
  <si>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</si>
  <si>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</si>
  <si>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</si>
  <si>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</si>
  <si>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</si>
  <si>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</si>
  <si>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</si>
  <si>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</si>
  <si>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四、资源勘探工业信息等支出</t>
  </si>
  <si>
    <t>五、单位资金</t>
  </si>
  <si>
    <t>五、住房保障支出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</si>
  <si>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</si>
  <si>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</si>
  <si>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</si>
  <si>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</si>
  <si>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</si>
  <si>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</si>
  <si>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</si>
  <si>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</si>
  <si>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</si>
  <si>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</si>
  <si>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</si>
  <si>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</si>
  <si>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</si>
  <si>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</si>
  <si>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</si>
  <si>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</si>
  <si>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</si>
  <si>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</si>
  <si>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</si>
  <si>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</si>
  <si>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</si>
  <si>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</si>
  <si>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</si>
  <si>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</si>
  <si>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</si>
  <si>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</si>
  <si>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</si>
  <si>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</si>
  <si>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</si>
  <si>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</si>
  <si>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</si>
  <si>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</si>
  <si>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</si>
  <si>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124001</t>
  </si>
  <si>
    <t>盈江县工业信息化和科学技术局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</si>
  <si>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</si>
  <si>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</si>
  <si>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</si>
  <si>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</si>
  <si>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</si>
  <si>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</si>
  <si>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</si>
  <si>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</si>
  <si>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</si>
  <si>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</si>
  <si>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</si>
  <si>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</si>
  <si>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</si>
  <si>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</si>
  <si>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</si>
  <si>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</si>
  <si>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</si>
  <si>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</si>
  <si>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</si>
  <si>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</si>
  <si>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</si>
  <si>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</si>
  <si>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</si>
  <si>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</si>
  <si>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</si>
  <si>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</si>
  <si>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</si>
  <si>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</si>
  <si>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</si>
  <si>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</si>
  <si>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</si>
  <si>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</si>
  <si>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</si>
  <si>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</si>
  <si>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</si>
  <si>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</si>
  <si>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</si>
  <si>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</si>
  <si>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</si>
  <si>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</si>
  <si>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</si>
  <si>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</si>
  <si>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</si>
  <si>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</si>
  <si>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</si>
  <si>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</si>
  <si>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</si>
  <si>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</si>
  <si>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</si>
  <si>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215</t>
  </si>
  <si>
    <t>资源勘探工业信息等支出</t>
  </si>
  <si>
    <t>21505</t>
  </si>
  <si>
    <t>工业和信息产业</t>
  </si>
  <si>
    <t>2150501</t>
  </si>
  <si>
    <t>2150599</t>
  </si>
  <si>
    <t>其他工业和信息产业支出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</si>
  <si>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</si>
  <si>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</si>
  <si>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</si>
  <si>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</si>
  <si>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</si>
  <si>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</si>
  <si>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</si>
  <si>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</si>
  <si>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</si>
  <si>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</si>
  <si>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</si>
  <si>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</si>
  <si>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</si>
  <si>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</si>
  <si>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</si>
  <si>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</si>
  <si>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</si>
  <si>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</si>
  <si>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</si>
  <si>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</si>
  <si>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</si>
  <si>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</si>
  <si>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</si>
  <si>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</si>
  <si>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</si>
  <si>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</si>
  <si>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</si>
  <si>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</si>
  <si>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</si>
  <si>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</si>
  <si>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</si>
  <si>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</si>
  <si>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</si>
  <si>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</si>
  <si>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</si>
  <si>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</si>
  <si>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</si>
  <si>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</si>
  <si>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</si>
  <si>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</si>
  <si>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</si>
  <si>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</si>
  <si>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</si>
  <si>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</si>
  <si>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</si>
  <si>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</si>
  <si>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</si>
  <si>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</si>
  <si>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</si>
  <si>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</si>
  <si>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</si>
  <si>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</si>
  <si>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</si>
  <si>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533123241100002151382</t>
  </si>
  <si>
    <t>行政人员支出工资</t>
  </si>
  <si>
    <t>30101</t>
  </si>
  <si>
    <t>基本工资</t>
  </si>
  <si>
    <t>533123251100003728228</t>
  </si>
  <si>
    <t>事业人员支出工资</t>
  </si>
  <si>
    <t>30102</t>
  </si>
  <si>
    <t>津贴补贴</t>
  </si>
  <si>
    <t>30103</t>
  </si>
  <si>
    <t>奖金</t>
  </si>
  <si>
    <t>533123241100002151371</t>
  </si>
  <si>
    <t>行政绩效奖励</t>
  </si>
  <si>
    <t>30107</t>
  </si>
  <si>
    <t>绩效工资</t>
  </si>
  <si>
    <t>533123251100003728235</t>
  </si>
  <si>
    <t>事业绩效奖励</t>
  </si>
  <si>
    <t>533123251100003728227</t>
  </si>
  <si>
    <t>事业人员奖励性绩效改革性补贴</t>
  </si>
  <si>
    <t>533123241100002151372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</si>
  <si>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</si>
  <si>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</si>
  <si>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</si>
  <si>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</si>
  <si>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</si>
  <si>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</si>
  <si>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</si>
  <si>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</si>
  <si>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</si>
  <si>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533123241100002151384</t>
  </si>
  <si>
    <t>30113</t>
  </si>
  <si>
    <t>533123241100002151415</t>
  </si>
  <si>
    <t>一般公用经费</t>
  </si>
  <si>
    <t>30201</t>
  </si>
  <si>
    <t>办公费</t>
  </si>
  <si>
    <t>533123261100005012029</t>
  </si>
  <si>
    <t>公用经费安排的其他工资福利支出</t>
  </si>
  <si>
    <t>30114</t>
  </si>
  <si>
    <t>医疗费</t>
  </si>
  <si>
    <t>533123251100003728730</t>
  </si>
  <si>
    <t>公用经费安排的工会经费</t>
  </si>
  <si>
    <t>30228</t>
  </si>
  <si>
    <t>工会经费</t>
  </si>
  <si>
    <t>30211</t>
  </si>
  <si>
    <t>差旅费</t>
  </si>
  <si>
    <t>533123241100002151388</t>
  </si>
  <si>
    <t>公用经费安排的公务接待费</t>
  </si>
  <si>
    <t>30217</t>
  </si>
  <si>
    <t>533123241100002151387</t>
  </si>
  <si>
    <t>公用经费安排的公车购置及运维费</t>
  </si>
  <si>
    <t>30231</t>
  </si>
  <si>
    <t>公务用车运行维护费</t>
  </si>
  <si>
    <t>533123241100002151394</t>
  </si>
  <si>
    <t>公用经费安排的生活补助</t>
  </si>
  <si>
    <t>30305</t>
  </si>
  <si>
    <t>生活补助</t>
  </si>
  <si>
    <t>533123241100002151414</t>
  </si>
  <si>
    <t>退休公用经费</t>
  </si>
  <si>
    <t>30299</t>
  </si>
  <si>
    <t>其他商品和服务支出</t>
  </si>
  <si>
    <t>533123241100002151400</t>
  </si>
  <si>
    <t>533123241100002151389</t>
  </si>
  <si>
    <t>公务交通补贴</t>
  </si>
  <si>
    <t>30239</t>
  </si>
  <si>
    <t>其他交通费用</t>
  </si>
  <si>
    <t>533123241100002151397</t>
  </si>
  <si>
    <t>离退休干部党组织书记工作补贴</t>
  </si>
  <si>
    <t>533123241100002151396</t>
  </si>
  <si>
    <t>离退休干部党组织副书记、委员工作补贴</t>
  </si>
  <si>
    <t>533123261100005031994</t>
  </si>
  <si>
    <t>机关事业单位职工遗属生活补助资金</t>
  </si>
  <si>
    <t>30304</t>
  </si>
  <si>
    <t>抚恤金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</si>
  <si>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</si>
  <si>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</si>
  <si>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</si>
  <si>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</si>
  <si>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</si>
  <si>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</si>
  <si>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</si>
  <si>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机关事业单位党组织工作经费</t>
  </si>
  <si>
    <t>专项业务类</t>
  </si>
  <si>
    <t>533123221100000578713</t>
  </si>
  <si>
    <t>离退休干部党组织工作经费</t>
  </si>
  <si>
    <t>533123231100001122865</t>
  </si>
  <si>
    <t>升规企业奖励专项资金</t>
  </si>
  <si>
    <t>事业发展类</t>
  </si>
  <si>
    <t>533123261100005008719</t>
  </si>
  <si>
    <t>31204</t>
  </si>
  <si>
    <t>费用补贴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</si>
  <si>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</si>
  <si>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</si>
  <si>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</si>
  <si>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</si>
  <si>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</si>
  <si>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</si>
  <si>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</si>
  <si>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</si>
  <si>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</si>
  <si>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</si>
  <si>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</si>
  <si>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</si>
  <si>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计2026年开展警示教育活动1次，开展理论学习中心组集中学习6次，召开党员大会4次，召开支委会议12次，开展“主题党日”活动12次，召开组织生活会1次，有效提升党员素质，抓实党建工作，推动工业经济发展。</t>
  </si>
  <si>
    <t>产出指标</t>
  </si>
  <si>
    <t>数量指标</t>
  </si>
  <si>
    <t>开展警示教育活动次数</t>
  </si>
  <si>
    <t>&gt;=</t>
  </si>
  <si>
    <t>1.0</t>
  </si>
  <si>
    <t>次</t>
  </si>
  <si>
    <t>定量指标</t>
  </si>
  <si>
    <t>反映党内开展警示教育活动次数情况。</t>
  </si>
  <si>
    <t>开展理论学习中心组集中学习</t>
  </si>
  <si>
    <t>反映开展理论学习中心组集中学习情况。</t>
  </si>
  <si>
    <t>召开党员大会次数</t>
  </si>
  <si>
    <t>反映召开党员大会次数情况。</t>
  </si>
  <si>
    <t>召开支委会议次数</t>
  </si>
  <si>
    <t>12</t>
  </si>
  <si>
    <t>反映召开支委会议次数情况。</t>
  </si>
  <si>
    <t>开展“主题党日”活动次数</t>
  </si>
  <si>
    <t>反映开展“主题党日”活动次数情况。</t>
  </si>
  <si>
    <t>召开组织生活会</t>
  </si>
  <si>
    <t>反映召开组织生活会情况。</t>
  </si>
  <si>
    <t>效益指标</t>
  </si>
  <si>
    <t>社会效益</t>
  </si>
  <si>
    <t>工业经济发展</t>
  </si>
  <si>
    <t>=</t>
  </si>
  <si>
    <t>推动</t>
  </si>
  <si>
    <t>定性指标</t>
  </si>
  <si>
    <t>反映抓实党建工作，推动工业经济发展情况。</t>
  </si>
  <si>
    <t>可持续影响</t>
  </si>
  <si>
    <t>党员素质</t>
  </si>
  <si>
    <t>提升</t>
  </si>
  <si>
    <t>反映党员素质提升情况。</t>
  </si>
  <si>
    <t>满意度指标</t>
  </si>
  <si>
    <t>服务对象满意度</t>
  </si>
  <si>
    <t>党员满意度</t>
  </si>
  <si>
    <t>90</t>
  </si>
  <si>
    <t>%</t>
  </si>
  <si>
    <t>反映党员满意度情况。</t>
  </si>
  <si>
    <t>为实现全县经济平稳增长，2026年预计完成工业企业升规2户，规模以上工业产值增速3%，规模以上工业增加值增速2%，工业上交税金4亿元，工业增加值占GDP比重20%。兑付工业升规奖励金8户企业，奖励资金40万元。高质高效为企业提供服务，切切实实为企业解决升规纳统中遇到的困难和问题，形成经济新增量。</t>
  </si>
  <si>
    <t>工业升规数量</t>
  </si>
  <si>
    <t>户</t>
  </si>
  <si>
    <t>反映工业升规数量情况。</t>
  </si>
  <si>
    <t>兑付升规企业奖励金数量</t>
  </si>
  <si>
    <t>8</t>
  </si>
  <si>
    <t>反映需兑付2025年升规企业奖励金数量。</t>
  </si>
  <si>
    <t>升规企业奖励金兑付比例</t>
  </si>
  <si>
    <t>95</t>
  </si>
  <si>
    <t>反映升规企业奖励金兑付比例情况。</t>
  </si>
  <si>
    <t>经济效益</t>
  </si>
  <si>
    <t>规模以上工业产值增速</t>
  </si>
  <si>
    <t>反映规模以上工业产值增速情况。</t>
  </si>
  <si>
    <t>规模以上工业增加值增速</t>
  </si>
  <si>
    <t>反映规模以上工业增加值增速情况。</t>
  </si>
  <si>
    <t>工业上交税金</t>
  </si>
  <si>
    <t>亿元</t>
  </si>
  <si>
    <t>反映年度工业上交税金情况。</t>
  </si>
  <si>
    <t>工业增加值占GDP比重</t>
  </si>
  <si>
    <t>20</t>
  </si>
  <si>
    <t>反映年度工业增加值占GDP比重情况。</t>
  </si>
  <si>
    <t>升规纳统企业满意度</t>
  </si>
  <si>
    <t>反映升规纳统企业满意度指标情况。</t>
  </si>
  <si>
    <t>盈江县工业信息化和科学技术局现有两个离退休党支部，预计2026年各支部召开党员大会4次，各支部召开支委会议12次，各支部开展“主题党日”活动12次，各支部召开组织生活会1次，服务保障好离退休干部党组织，深入落实新时代党的建设总体要求和新时代党的组织路线，围绕进入新发展阶段、贯彻新发展理念、构建新发展格局，立足高质量党建推动盈江“高质量跨越式发展”执行有力的组织体系，持续推动基层党建全面进步、全面过硬、全面提升。</t>
  </si>
  <si>
    <t>各支部召开党员大会次数</t>
  </si>
  <si>
    <t>反映各支部召开党员大会次数。</t>
  </si>
  <si>
    <t>各支部召开支委会议次数</t>
  </si>
  <si>
    <t>反映各支部召开支委会议次数。</t>
  </si>
  <si>
    <t>各支部开展“主题党日”活动次数</t>
  </si>
  <si>
    <t>反映各支部开展“主题党日”活动次数。</t>
  </si>
  <si>
    <t>各支部召开组织生活会</t>
  </si>
  <si>
    <t>反映各支部召开组织生活会次数。</t>
  </si>
  <si>
    <t>质量指标</t>
  </si>
  <si>
    <t>党报党刊订阅率</t>
  </si>
  <si>
    <t>反映按要求党报党刊订阅率情况。</t>
  </si>
  <si>
    <t>离退休党支部工作</t>
  </si>
  <si>
    <t>正常开展</t>
  </si>
  <si>
    <t>反映离退休干部党支部工作正常开展，继续为党、为国家、为社会、为人民作出新的贡献情况。</t>
  </si>
  <si>
    <t>离退休党员满意度</t>
  </si>
  <si>
    <t>反映离退休党员满意度。</t>
  </si>
  <si>
    <t>预算06表</t>
  </si>
  <si>
    <t>2026年政府性基金预算支出预算表</t>
  </si>
  <si>
    <t>政府性基金预算支出</t>
  </si>
  <si>
    <t>合  计</t>
  </si>
  <si>
    <t>备注：盈江县工业信息化和科学技术局2026年无政府性基金支出预算，故公开空表。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</si>
  <si>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</si>
  <si>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</si>
  <si>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</si>
  <si>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</si>
  <si>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</si>
  <si>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</si>
  <si>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</si>
  <si>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</si>
  <si>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</si>
  <si>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</si>
  <si>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</si>
  <si>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</si>
  <si>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</t>
  </si>
  <si>
    <t>车辆加油、添加燃料服务</t>
  </si>
  <si>
    <t>辆</t>
  </si>
  <si>
    <t>车辆维修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</si>
  <si>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</si>
  <si>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</si>
  <si>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</si>
  <si>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</si>
  <si>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</si>
  <si>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备注：盈江县工业信息化和科学技术局2026年无政府购买服务预算，故公开空表。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</si>
  <si>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</si>
  <si>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</si>
  <si>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</si>
  <si>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</si>
  <si>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</si>
  <si>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</si>
  <si>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</si>
  <si>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</si>
  <si>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</si>
  <si>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</si>
  <si>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</si>
  <si>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</si>
  <si>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</si>
  <si>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</si>
  <si>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</si>
  <si>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</si>
  <si>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</si>
  <si>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</si>
  <si>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</si>
  <si>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</si>
  <si>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</si>
  <si>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备注：盈江县工业信息化和科学技术局2026年无县对下转移支付预算，故公开空表。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</si>
  <si>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</si>
  <si>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</si>
  <si>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</si>
  <si>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</si>
  <si>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</si>
  <si>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</si>
  <si>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</si>
  <si>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</si>
  <si>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</si>
  <si>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</si>
  <si>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</si>
  <si>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</si>
  <si>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注：涉及土地使用权、房屋、公务用车购置，按照现行相关管理制度规定报批，以职能部门审批意见为准。</t>
  </si>
  <si>
    <t>备注：盈江县工业信息化和科学技术局2026年无新增资产配置预算，故公开空表。</t>
  </si>
  <si>
    <t>预算11表</t>
  </si>
  <si>
    <t>2026年上级转移支付补助项目支出预算表</t>
  </si>
  <si>
    <t>上级补助</t>
  </si>
  <si>
    <t>备注：盈江县工业信息化和科学技术局2026年无上级转移支付补助项目支出预算，故公开空表。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</si>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</sst>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"/>
      <name val="SimSun"/>
      <charset val="134"/>
    </font>
    <font>
      <sz val="10"/>
      <name val="宋体"/>
      <charset val="134"/>
      <scheme val="maj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0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23" applyNumberFormat="0" applyAlignment="0" applyProtection="0">
      <alignment vertical="center"/>
    </xf>
    <xf numFmtId="0" fontId="44" fillId="4" borderId="24" applyNumberFormat="0" applyAlignment="0" applyProtection="0">
      <alignment vertical="center"/>
    </xf>
    <xf numFmtId="0" fontId="45" fillId="4" borderId="23" applyNumberFormat="0" applyAlignment="0" applyProtection="0">
      <alignment vertical="center"/>
    </xf>
    <xf numFmtId="0" fontId="46" fillId="5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  <xf numFmtId="0" fontId="13" fillId="0" borderId="0">
      <alignment vertical="top"/>
      <protection locked="0"/>
    </xf>
  </cellStyleXfs>
  <cellXfs count="254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178" fontId="4" fillId="0" borderId="7" xfId="54" applyFont="1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4" fillId="0" borderId="7" xfId="53" applyFo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178" fontId="6" fillId="0" borderId="7" xfId="54" applyFont="1" applyProtection="1">
      <alignment horizontal="right" vertical="center"/>
      <protection locked="0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8" fontId="10" fillId="0" borderId="7" xfId="0" applyNumberFormat="1" applyFont="1" applyBorder="1" applyAlignment="1">
      <alignment horizontal="right" vertical="center"/>
    </xf>
    <xf numFmtId="0" fontId="11" fillId="0" borderId="0" xfId="57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12" fillId="0" borderId="0" xfId="0" applyFont="1" applyBorder="1"/>
    <xf numFmtId="49" fontId="13" fillId="0" borderId="0" xfId="53" applyNumberFormat="1" applyFont="1" applyBorder="1">
      <alignment horizontal="left" vertical="center" wrapText="1"/>
    </xf>
    <xf numFmtId="49" fontId="13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4" fillId="0" borderId="8" xfId="53" applyNumberFormat="1" applyFont="1" applyBorder="1" applyAlignment="1">
      <alignment vertical="center" wrapText="1"/>
    </xf>
    <xf numFmtId="49" fontId="4" fillId="0" borderId="9" xfId="53" applyNumberFormat="1" applyFont="1" applyBorder="1" applyAlignment="1">
      <alignment vertical="center" wrapText="1"/>
    </xf>
    <xf numFmtId="49" fontId="4" fillId="0" borderId="0" xfId="53" applyNumberFormat="1" applyFont="1" applyBorder="1">
      <alignment horizontal="left" vertical="center" wrapText="1"/>
    </xf>
    <xf numFmtId="49" fontId="4" fillId="0" borderId="10" xfId="53" applyNumberFormat="1" applyFont="1" applyBorder="1" applyAlignment="1">
      <alignment horizontal="center" vertical="center" wrapText="1"/>
    </xf>
    <xf numFmtId="49" fontId="4" fillId="0" borderId="11" xfId="53" applyNumberFormat="1" applyFont="1" applyBorder="1" applyAlignment="1">
      <alignment horizontal="center" vertical="center" wrapText="1"/>
    </xf>
    <xf numFmtId="49" fontId="4" fillId="0" borderId="7" xfId="53" applyNumberFormat="1" applyFont="1" applyBorder="1" applyAlignment="1">
      <alignment horizontal="center" vertical="center" wrapText="1"/>
    </xf>
    <xf numFmtId="49" fontId="4" fillId="0" borderId="12" xfId="53" applyNumberFormat="1" applyFont="1" applyBorder="1" applyAlignment="1">
      <alignment horizontal="center" vertical="center" wrapText="1"/>
    </xf>
    <xf numFmtId="49" fontId="4" fillId="0" borderId="13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4" fillId="0" borderId="7" xfId="53" applyNumberFormat="1" applyFont="1" applyBorder="1" applyAlignment="1">
      <alignment horizontal="left" vertical="center" wrapText="1" indent="1"/>
    </xf>
    <xf numFmtId="49" fontId="4" fillId="0" borderId="7" xfId="53" applyNumberFormat="1" applyFont="1" applyBorder="1">
      <alignment horizontal="left" vertical="center" wrapText="1"/>
    </xf>
    <xf numFmtId="180" fontId="4" fillId="0" borderId="7" xfId="56" applyNumberFormat="1" applyFont="1" applyBorder="1">
      <alignment horizontal="right" vertical="center"/>
    </xf>
    <xf numFmtId="178" fontId="4" fillId="0" borderId="7" xfId="54" applyNumberFormat="1" applyFont="1" applyBorder="1">
      <alignment horizontal="right" vertical="center"/>
    </xf>
    <xf numFmtId="49" fontId="6" fillId="0" borderId="7" xfId="53" applyNumberFormat="1" applyFont="1" applyBorder="1" applyAlignment="1">
      <alignment horizontal="center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0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0" xfId="57" applyFont="1" applyFill="1" applyBorder="1" applyAlignment="1" applyProtection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8" fillId="0" borderId="7" xfId="54" applyNumberFormat="1" applyFont="1" applyBorder="1" applyAlignment="1">
      <alignment horizontal="right" vertical="center"/>
    </xf>
    <xf numFmtId="0" fontId="2" fillId="0" borderId="0" xfId="0" applyFont="1" applyBorder="1" applyAlignment="1">
      <alignment wrapText="1"/>
    </xf>
    <xf numFmtId="0" fontId="17" fillId="0" borderId="0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 applyProtection="1">
      <alignment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left" vertical="center" wrapText="1" indent="2"/>
    </xf>
    <xf numFmtId="0" fontId="17" fillId="0" borderId="10" xfId="0" applyFont="1" applyBorder="1" applyAlignment="1">
      <alignment horizontal="left" vertical="center" wrapText="1"/>
    </xf>
    <xf numFmtId="4" fontId="17" fillId="0" borderId="10" xfId="0" applyNumberFormat="1" applyFont="1" applyBorder="1" applyAlignment="1" applyProtection="1">
      <alignment horizontal="right" vertical="center"/>
      <protection locked="0"/>
    </xf>
    <xf numFmtId="0" fontId="17" fillId="0" borderId="6" xfId="0" applyFont="1" applyBorder="1" applyAlignment="1">
      <alignment horizontal="left" vertical="center" wrapText="1" indent="2"/>
    </xf>
    <xf numFmtId="0" fontId="17" fillId="0" borderId="17" xfId="0" applyFont="1" applyBorder="1" applyAlignment="1">
      <alignment horizontal="left" vertical="center" wrapText="1"/>
    </xf>
    <xf numFmtId="4" fontId="17" fillId="0" borderId="17" xfId="0" applyNumberFormat="1" applyFont="1" applyBorder="1" applyAlignment="1" applyProtection="1">
      <alignment horizontal="right" vertical="center"/>
      <protection locked="0"/>
    </xf>
    <xf numFmtId="4" fontId="17" fillId="0" borderId="6" xfId="0" applyNumberFormat="1" applyFont="1" applyBorder="1" applyAlignment="1" applyProtection="1">
      <alignment horizontal="right" vertical="center"/>
      <protection locked="0"/>
    </xf>
    <xf numFmtId="4" fontId="17" fillId="0" borderId="7" xfId="0" applyNumberFormat="1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4" fontId="9" fillId="0" borderId="17" xfId="0" applyNumberFormat="1" applyFont="1" applyBorder="1" applyAlignment="1" applyProtection="1">
      <alignment horizontal="right" vertical="center"/>
      <protection locked="0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right" vertical="center"/>
    </xf>
    <xf numFmtId="178" fontId="13" fillId="0" borderId="7" xfId="54" applyProtection="1">
      <alignment horizontal="right" vertical="center"/>
      <protection locked="0"/>
    </xf>
    <xf numFmtId="0" fontId="17" fillId="0" borderId="17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178" fontId="22" fillId="0" borderId="7" xfId="54" applyNumberFormat="1" applyFont="1" applyBorder="1">
      <alignment horizontal="right" vertical="center"/>
    </xf>
    <xf numFmtId="49" fontId="11" fillId="0" borderId="0" xfId="57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 applyProtection="1">
      <alignment horizontal="center" vertical="center"/>
      <protection locked="0"/>
    </xf>
    <xf numFmtId="49" fontId="23" fillId="0" borderId="7" xfId="53" applyFont="1" applyAlignment="1">
      <alignment horizontal="center" vertical="center" wrapText="1"/>
    </xf>
    <xf numFmtId="49" fontId="23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24" fillId="0" borderId="0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49" fontId="17" fillId="0" borderId="7" xfId="53" applyFont="1" applyAlignment="1">
      <alignment horizontal="left" vertical="center" wrapText="1"/>
    </xf>
    <xf numFmtId="178" fontId="17" fillId="0" borderId="7" xfId="54" applyFont="1" applyAlignment="1">
      <alignment horizontal="right" vertical="center" shrinkToFit="1"/>
    </xf>
    <xf numFmtId="178" fontId="17" fillId="0" borderId="7" xfId="54" applyFont="1">
      <alignment horizontal="right" vertical="center"/>
    </xf>
    <xf numFmtId="49" fontId="17" fillId="0" borderId="7" xfId="53" applyFont="1">
      <alignment horizontal="left" vertical="center" wrapText="1"/>
    </xf>
    <xf numFmtId="49" fontId="9" fillId="0" borderId="7" xfId="53" applyFont="1" applyAlignment="1">
      <alignment horizontal="center" vertical="center" shrinkToFit="1"/>
    </xf>
    <xf numFmtId="178" fontId="9" fillId="0" borderId="7" xfId="54" applyFont="1" applyAlignment="1">
      <alignment horizontal="right" vertical="center" shrinkToFit="1"/>
    </xf>
    <xf numFmtId="178" fontId="9" fillId="0" borderId="7" xfId="54" applyFont="1">
      <alignment horizontal="right" vertical="center"/>
    </xf>
    <xf numFmtId="178" fontId="17" fillId="0" borderId="0" xfId="54" applyFont="1" applyBorder="1" applyAlignment="1">
      <alignment horizontal="right" vertical="center" shrinkToFit="1"/>
    </xf>
    <xf numFmtId="0" fontId="21" fillId="0" borderId="0" xfId="0" applyFont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2" fillId="0" borderId="7" xfId="53" applyFont="1" applyAlignment="1">
      <alignment horizontal="left" vertical="center" shrinkToFit="1"/>
    </xf>
    <xf numFmtId="178" fontId="2" fillId="0" borderId="7" xfId="54" applyFont="1" applyAlignment="1">
      <alignment horizontal="right" vertical="center" shrinkToFit="1"/>
    </xf>
    <xf numFmtId="178" fontId="2" fillId="0" borderId="7" xfId="54" applyFont="1">
      <alignment horizontal="right" vertical="center"/>
    </xf>
    <xf numFmtId="49" fontId="2" fillId="0" borderId="7" xfId="53" applyFont="1">
      <alignment horizontal="left" vertical="center" wrapText="1"/>
    </xf>
    <xf numFmtId="0" fontId="27" fillId="0" borderId="7" xfId="0" applyFont="1" applyFill="1" applyBorder="1" applyAlignment="1">
      <alignment horizontal="center" vertical="center" shrinkToFit="1"/>
    </xf>
    <xf numFmtId="178" fontId="5" fillId="0" borderId="7" xfId="54" applyFont="1" applyAlignment="1">
      <alignment horizontal="right" vertical="center" shrinkToFit="1"/>
    </xf>
    <xf numFmtId="178" fontId="5" fillId="0" borderId="7" xfId="54" applyFont="1">
      <alignment horizontal="right" vertical="center"/>
    </xf>
    <xf numFmtId="178" fontId="2" fillId="0" borderId="0" xfId="54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29" fillId="0" borderId="7" xfId="0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vertical="center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30" fillId="0" borderId="7" xfId="53" applyFont="1" applyAlignment="1">
      <alignment horizontal="left" vertical="center" shrinkToFit="1"/>
    </xf>
    <xf numFmtId="178" fontId="30" fillId="0" borderId="7" xfId="54" applyFont="1" applyAlignment="1">
      <alignment horizontal="right" vertical="center" shrinkToFit="1"/>
    </xf>
    <xf numFmtId="49" fontId="27" fillId="0" borderId="7" xfId="53" applyFont="1" applyAlignment="1">
      <alignment horizontal="center" vertical="center" shrinkToFit="1"/>
    </xf>
    <xf numFmtId="178" fontId="27" fillId="0" borderId="7" xfId="54" applyFont="1" applyAlignment="1">
      <alignment horizontal="right" vertical="center" shrinkToFi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>
      <alignment horizontal="center" vertical="center"/>
    </xf>
    <xf numFmtId="178" fontId="33" fillId="0" borderId="7" xfId="54" applyFo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>
      <alignment horizontal="left" vertical="center" wrapText="1"/>
    </xf>
    <xf numFmtId="0" fontId="17" fillId="0" borderId="7" xfId="53" applyNumberFormat="1" applyFont="1" applyAlignment="1">
      <alignment horizontal="left" vertical="center" shrinkToFit="1"/>
    </xf>
    <xf numFmtId="0" fontId="9" fillId="0" borderId="7" xfId="0" applyFont="1" applyFill="1" applyBorder="1" applyAlignment="1">
      <alignment horizontal="center" vertical="center" shrinkToFit="1"/>
    </xf>
    <xf numFmtId="178" fontId="24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vertical="center" wrapText="1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vertical="center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49" fontId="8" fillId="0" borderId="7" xfId="53" applyNumberFormat="1" applyFont="1" applyBorder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8" fontId="5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quotePrefix="1">
      <alignment horizontal="left" vertical="center"/>
    </xf>
    <xf numFmtId="0" fontId="18" fillId="0" borderId="0" xfId="0" applyFont="1" applyBorder="1" applyAlignment="1" quotePrefix="1">
      <alignment horizontal="center" vertical="center" wrapText="1"/>
    </xf>
    <xf numFmtId="0" fontId="7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opLeftCell="A2" workbookViewId="0">
      <selection activeCell="D9" sqref="D9"/>
    </sheetView>
  </sheetViews>
  <sheetFormatPr defaultColWidth="8" defaultRowHeight="14.25" customHeight="1" outlineLevelCol="3"/>
  <cols>
    <col min="1" max="1" width="39.575" customWidth="1"/>
    <col min="2" max="2" width="35.75" customWidth="1"/>
    <col min="3" max="3" width="40.425" customWidth="1"/>
    <col min="4" max="4" width="45.875" customWidth="1"/>
  </cols>
  <sheetData>
    <row r="1" ht="12" customHeight="1" spans="1:4">
      <c r="D1" s="238" t="s">
        <v>0</v>
      </c>
    </row>
    <row r="2" ht="36" customHeight="1" spans="1:4">
      <c r="A2" s="65" t="s">
        <v>1</v>
      </c>
      <c r="B2" s="239"/>
      <c r="C2" s="239"/>
      <c r="D2" s="239"/>
    </row>
    <row r="3" ht="21" customHeight="1" spans="1:4">
      <c r="A3" s="6" t="s">
        <v>2</v>
      </c>
      <c r="B3" s="240"/>
      <c r="C3" s="240"/>
      <c r="D3" s="71" t="s">
        <v>3</v>
      </c>
    </row>
    <row r="4" ht="24" customHeight="1" spans="1:4">
      <c r="A4" s="10" t="s">
        <v>4</v>
      </c>
      <c r="B4" s="12"/>
      <c r="C4" s="10" t="s">
        <v>5</v>
      </c>
      <c r="D4" s="12"/>
    </row>
    <row r="5" ht="19.5" customHeight="1" spans="1:4">
      <c r="A5" s="15" t="s">
        <v>6</v>
      </c>
      <c r="B5" s="15" t="s">
        <v>7</v>
      </c>
      <c r="C5" s="15" t="s">
        <v>8</v>
      </c>
      <c r="D5" s="15" t="s">
        <v>7</v>
      </c>
    </row>
    <row r="6" ht="15" customHeight="1" spans="1:4">
      <c r="A6" s="18"/>
      <c r="B6" s="18"/>
      <c r="C6" s="18"/>
      <c r="D6" s="18"/>
    </row>
    <row r="7" ht="24" customHeight="1" spans="1:4">
      <c r="A7" s="241" t="s">
        <v>9</v>
      </c>
      <c r="B7" s="242">
        <v>4180812.73</v>
      </c>
      <c r="C7" s="243" t="s">
        <v>10</v>
      </c>
      <c r="D7" s="242">
        <v>19800</v>
      </c>
    </row>
    <row r="8" ht="24" customHeight="1" spans="1:4">
      <c r="A8" s="241" t="s">
        <v>11</v>
      </c>
      <c r="B8" s="242"/>
      <c r="C8" s="243" t="s">
        <v>12</v>
      </c>
      <c r="D8" s="242">
        <v>544453.15</v>
      </c>
    </row>
    <row r="9" ht="24" customHeight="1" spans="1:4">
      <c r="A9" s="241" t="s">
        <v>13</v>
      </c>
      <c r="B9" s="242"/>
      <c r="C9" s="243" t="s">
        <v>14</v>
      </c>
      <c r="D9" s="242">
        <v>164117.06</v>
      </c>
    </row>
    <row r="10" ht="24" customHeight="1" spans="1:4">
      <c r="A10" s="241" t="s">
        <v>15</v>
      </c>
      <c r="B10" s="233"/>
      <c r="C10" s="243" t="s">
        <v>16</v>
      </c>
      <c r="D10" s="242">
        <v>3219094.52</v>
      </c>
    </row>
    <row r="11" ht="24" customHeight="1" spans="1:4">
      <c r="A11" s="241" t="s">
        <v>17</v>
      </c>
      <c r="B11" s="242"/>
      <c r="C11" s="243" t="s">
        <v>18</v>
      </c>
      <c r="D11" s="242">
        <v>233348</v>
      </c>
    </row>
    <row r="12" ht="24" customHeight="1" spans="1:4">
      <c r="A12" s="241" t="s">
        <v>19</v>
      </c>
      <c r="B12" s="233"/>
      <c r="C12" s="243"/>
      <c r="D12" s="242"/>
    </row>
    <row r="13" ht="24" customHeight="1" spans="1:4">
      <c r="A13" s="241" t="s">
        <v>20</v>
      </c>
      <c r="B13" s="233"/>
      <c r="C13" s="243"/>
      <c r="D13" s="242"/>
    </row>
    <row r="14" ht="24" customHeight="1" spans="1:4">
      <c r="A14" s="241" t="s">
        <v>21</v>
      </c>
      <c r="B14" s="233"/>
      <c r="C14" s="243"/>
      <c r="D14" s="242"/>
    </row>
    <row r="15" ht="24" customHeight="1" spans="1:4">
      <c r="A15" s="244" t="s">
        <v>22</v>
      </c>
      <c r="B15" s="233"/>
      <c r="C15" s="243"/>
      <c r="D15" s="242"/>
    </row>
    <row r="16" ht="24" customHeight="1" spans="1:4">
      <c r="A16" s="244" t="s">
        <v>23</v>
      </c>
      <c r="B16" s="242"/>
      <c r="C16" s="243"/>
      <c r="D16" s="242"/>
    </row>
    <row r="17" ht="24" customHeight="1" spans="1:4">
      <c r="A17" s="244"/>
      <c r="B17" s="242"/>
      <c r="C17" s="243"/>
      <c r="D17" s="242"/>
    </row>
    <row r="18" ht="24" customHeight="1" spans="1:4">
      <c r="A18" s="245" t="s">
        <v>24</v>
      </c>
      <c r="B18" s="246">
        <v>4180812.73</v>
      </c>
      <c r="C18" s="247" t="s">
        <v>25</v>
      </c>
      <c r="D18" s="246">
        <v>4180812.73</v>
      </c>
    </row>
    <row r="19" ht="24" customHeight="1" spans="1:4">
      <c r="A19" s="248" t="s">
        <v>26</v>
      </c>
      <c r="B19" s="246"/>
      <c r="C19" s="249" t="s">
        <v>27</v>
      </c>
      <c r="D19" s="250"/>
    </row>
    <row r="20" ht="24" customHeight="1" spans="1:4">
      <c r="A20" s="251" t="s">
        <v>28</v>
      </c>
      <c r="B20" s="242"/>
      <c r="C20" s="252" t="s">
        <v>28</v>
      </c>
      <c r="D20" s="233"/>
    </row>
    <row r="21" ht="24" customHeight="1" spans="1:4">
      <c r="A21" s="251" t="s">
        <v>29</v>
      </c>
      <c r="B21" s="242"/>
      <c r="C21" s="252" t="s">
        <v>30</v>
      </c>
      <c r="D21" s="233"/>
    </row>
    <row r="22" ht="24" customHeight="1" spans="1:4">
      <c r="A22" s="253" t="s">
        <v>31</v>
      </c>
      <c r="B22" s="246">
        <v>4180812.73</v>
      </c>
      <c r="C22" s="247" t="s">
        <v>32</v>
      </c>
      <c r="D22" s="237">
        <v>4180812.73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A15" sqref="A15"/>
    </sheetView>
  </sheetViews>
  <sheetFormatPr defaultColWidth="9.14166666666667" defaultRowHeight="14.25" customHeight="1" outlineLevelCol="5"/>
  <cols>
    <col min="1" max="6" width="22" customWidth="1"/>
  </cols>
  <sheetData>
    <row r="1" ht="15.75" customHeight="1" spans="1:6">
      <c r="F1" s="71" t="s">
        <v>341</v>
      </c>
    </row>
    <row r="2" ht="31" customHeight="1" spans="1:6">
      <c r="A2" s="30" t="s">
        <v>342</v>
      </c>
      <c r="B2" s="30"/>
      <c r="C2" s="30"/>
      <c r="D2" s="30"/>
      <c r="E2" s="30"/>
      <c r="F2" s="30"/>
    </row>
    <row r="3" ht="24" customHeight="1" spans="1:6">
      <c r="A3" s="138" t="s">
        <v>2</v>
      </c>
      <c r="B3" s="138"/>
      <c r="C3" s="73"/>
      <c r="D3" s="74"/>
      <c r="E3" s="74"/>
      <c r="F3" s="71" t="s">
        <v>3</v>
      </c>
    </row>
    <row r="4" ht="18.75" customHeight="1" spans="1:6">
      <c r="A4" s="139" t="s">
        <v>148</v>
      </c>
      <c r="B4" s="140" t="s">
        <v>56</v>
      </c>
      <c r="C4" s="9" t="s">
        <v>57</v>
      </c>
      <c r="D4" s="15" t="s">
        <v>343</v>
      </c>
      <c r="E4" s="19"/>
      <c r="F4" s="19"/>
    </row>
    <row r="5" ht="30" customHeight="1" spans="1:6">
      <c r="A5" s="141"/>
      <c r="B5" s="142"/>
      <c r="C5" s="18"/>
      <c r="D5" s="15" t="s">
        <v>37</v>
      </c>
      <c r="E5" s="19" t="s">
        <v>65</v>
      </c>
      <c r="F5" s="19" t="s">
        <v>66</v>
      </c>
    </row>
    <row r="6" ht="27" customHeight="1" spans="1:6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</row>
    <row r="7" ht="27" customHeight="1" spans="1:6">
      <c r="A7" s="19"/>
      <c r="B7" s="19"/>
      <c r="C7" s="19"/>
      <c r="D7" s="19"/>
      <c r="E7" s="19"/>
      <c r="F7" s="19"/>
    </row>
    <row r="8" ht="27" customHeight="1" spans="1:6">
      <c r="A8" s="19"/>
      <c r="B8" s="19"/>
      <c r="C8" s="19"/>
      <c r="D8" s="19"/>
      <c r="E8" s="19"/>
      <c r="F8" s="19"/>
    </row>
    <row r="9" ht="27" customHeight="1" spans="1:6">
      <c r="A9" s="19"/>
      <c r="B9" s="19"/>
      <c r="C9" s="19"/>
      <c r="D9" s="19"/>
      <c r="E9" s="19"/>
      <c r="F9" s="19"/>
    </row>
    <row r="10" ht="27" customHeight="1" spans="1:6">
      <c r="A10" s="19"/>
      <c r="B10" s="19"/>
      <c r="C10" s="19"/>
      <c r="D10" s="19"/>
      <c r="E10" s="19"/>
      <c r="F10" s="19"/>
    </row>
    <row r="11" ht="27" customHeight="1" spans="1:6">
      <c r="A11" s="19"/>
      <c r="B11" s="19"/>
      <c r="C11" s="19"/>
      <c r="D11" s="19"/>
      <c r="E11" s="19"/>
      <c r="F11" s="19"/>
    </row>
    <row r="12" ht="27" customHeight="1" spans="1:6">
      <c r="A12" s="33"/>
      <c r="B12" s="33"/>
      <c r="C12" s="33"/>
      <c r="D12" s="143"/>
      <c r="E12" s="143"/>
      <c r="F12" s="143"/>
    </row>
    <row r="13" s="1" customFormat="1" ht="27" customHeight="1" spans="1:6">
      <c r="A13" s="144" t="s">
        <v>344</v>
      </c>
      <c r="B13" s="145"/>
      <c r="C13" s="145" t="s">
        <v>344</v>
      </c>
      <c r="D13" s="146"/>
      <c r="E13" s="146"/>
      <c r="F13" s="146"/>
    </row>
    <row r="15" ht="15" customHeight="1" spans="1:6">
      <c r="A15" s="40" t="s">
        <v>345</v>
      </c>
      <c r="B15" s="147"/>
      <c r="C15" s="40"/>
      <c r="D15" s="41"/>
      <c r="E15" s="41"/>
      <c r="F15" s="41"/>
    </row>
  </sheetData>
  <mergeCells count="7">
    <mergeCell ref="A2:F2"/>
    <mergeCell ref="A3:B3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F21" sqref="F21"/>
    </sheetView>
  </sheetViews>
  <sheetFormatPr defaultColWidth="10.3833333333333" defaultRowHeight="14.25" customHeight="1"/>
  <cols>
    <col min="1" max="1" width="13" customWidth="1"/>
    <col min="2" max="8" width="10.3833333333333" customWidth="1"/>
    <col min="9" max="17" width="8.875" customWidth="1"/>
    <col min="18" max="16384" width="10.3833333333333" customWidth="1"/>
  </cols>
  <sheetData>
    <row r="1" ht="13.5" customHeight="1" spans="1:17">
      <c r="O1" s="64"/>
      <c r="P1" s="64"/>
      <c r="Q1" s="109" t="s">
        <v>346</v>
      </c>
    </row>
    <row r="2" ht="27.75" customHeight="1" spans="1:17">
      <c r="A2" s="72" t="s">
        <v>347</v>
      </c>
      <c r="B2" s="30"/>
      <c r="C2" s="30"/>
      <c r="D2" s="30"/>
      <c r="E2" s="30"/>
      <c r="F2" s="30"/>
      <c r="G2" s="30"/>
      <c r="H2" s="30"/>
      <c r="I2" s="30"/>
      <c r="J2" s="30"/>
      <c r="K2" s="66"/>
      <c r="L2" s="30"/>
      <c r="M2" s="30"/>
      <c r="N2" s="30"/>
      <c r="O2" s="66"/>
      <c r="P2" s="66"/>
      <c r="Q2" s="30"/>
    </row>
    <row r="3" ht="18.75" customHeight="1" spans="1:17">
      <c r="A3" s="6" t="s">
        <v>2</v>
      </c>
      <c r="B3" s="7"/>
      <c r="C3" s="7"/>
      <c r="D3" s="7"/>
      <c r="E3" s="7"/>
      <c r="F3" s="7"/>
      <c r="G3" s="110"/>
      <c r="H3" s="110"/>
      <c r="I3" s="110"/>
      <c r="J3" s="110"/>
      <c r="K3" s="41"/>
      <c r="L3" s="41"/>
      <c r="M3" s="41"/>
      <c r="N3" s="41"/>
      <c r="O3" s="64"/>
      <c r="P3" s="64"/>
      <c r="Q3" s="109" t="s">
        <v>139</v>
      </c>
    </row>
    <row r="4" ht="15.75" customHeight="1" spans="1:17">
      <c r="A4" s="111" t="s">
        <v>348</v>
      </c>
      <c r="B4" s="112" t="s">
        <v>349</v>
      </c>
      <c r="C4" s="112" t="s">
        <v>350</v>
      </c>
      <c r="D4" s="112" t="s">
        <v>351</v>
      </c>
      <c r="E4" s="112" t="s">
        <v>352</v>
      </c>
      <c r="F4" s="112" t="s">
        <v>353</v>
      </c>
      <c r="G4" s="113" t="s">
        <v>155</v>
      </c>
      <c r="H4" s="113"/>
      <c r="I4" s="113"/>
      <c r="J4" s="113"/>
      <c r="K4" s="114"/>
      <c r="L4" s="113"/>
      <c r="M4" s="113"/>
      <c r="N4" s="113"/>
      <c r="O4" s="115"/>
      <c r="P4" s="114"/>
      <c r="Q4" s="116"/>
    </row>
    <row r="5" ht="17.25" customHeight="1" spans="1:17">
      <c r="A5" s="117"/>
      <c r="B5" s="118"/>
      <c r="C5" s="118"/>
      <c r="D5" s="118"/>
      <c r="E5" s="118"/>
      <c r="F5" s="118"/>
      <c r="G5" s="118" t="s">
        <v>37</v>
      </c>
      <c r="H5" s="118" t="s">
        <v>41</v>
      </c>
      <c r="I5" s="118" t="s">
        <v>354</v>
      </c>
      <c r="J5" s="118" t="s">
        <v>355</v>
      </c>
      <c r="K5" s="119" t="s">
        <v>356</v>
      </c>
      <c r="L5" s="120" t="s">
        <v>357</v>
      </c>
      <c r="M5" s="120"/>
      <c r="N5" s="120"/>
      <c r="O5" s="121"/>
      <c r="P5" s="122"/>
      <c r="Q5" s="123"/>
    </row>
    <row r="6" ht="54" customHeight="1" spans="1:17">
      <c r="A6" s="124"/>
      <c r="B6" s="123"/>
      <c r="C6" s="123"/>
      <c r="D6" s="123"/>
      <c r="E6" s="123"/>
      <c r="F6" s="123"/>
      <c r="G6" s="123"/>
      <c r="H6" s="123" t="s">
        <v>40</v>
      </c>
      <c r="I6" s="123"/>
      <c r="J6" s="123"/>
      <c r="K6" s="125"/>
      <c r="L6" s="123" t="s">
        <v>40</v>
      </c>
      <c r="M6" s="123" t="s">
        <v>51</v>
      </c>
      <c r="N6" s="123" t="s">
        <v>162</v>
      </c>
      <c r="O6" s="126" t="s">
        <v>47</v>
      </c>
      <c r="P6" s="125" t="s">
        <v>48</v>
      </c>
      <c r="Q6" s="123" t="s">
        <v>49</v>
      </c>
    </row>
    <row r="7" ht="24" customHeight="1" spans="1:17">
      <c r="A7" s="127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9">
        <v>7</v>
      </c>
      <c r="H7" s="129">
        <v>8</v>
      </c>
      <c r="I7" s="129">
        <v>9</v>
      </c>
      <c r="J7" s="129">
        <v>10</v>
      </c>
      <c r="K7" s="129">
        <v>11</v>
      </c>
      <c r="L7" s="129">
        <v>12</v>
      </c>
      <c r="M7" s="129">
        <v>13</v>
      </c>
      <c r="N7" s="129">
        <v>14</v>
      </c>
      <c r="O7" s="129">
        <v>15</v>
      </c>
      <c r="P7" s="129">
        <v>16</v>
      </c>
      <c r="Q7" s="129">
        <v>17</v>
      </c>
    </row>
    <row r="8" ht="46" customHeight="1" spans="1:17">
      <c r="A8" s="130" t="s">
        <v>53</v>
      </c>
      <c r="B8" s="131"/>
      <c r="C8" s="131"/>
      <c r="D8" s="132"/>
      <c r="E8" s="133"/>
      <c r="F8" s="134">
        <v>10921.5</v>
      </c>
      <c r="G8" s="134">
        <v>15921.5</v>
      </c>
      <c r="H8" s="134">
        <v>15921.5</v>
      </c>
      <c r="I8" s="134"/>
      <c r="J8" s="134"/>
      <c r="K8" s="134"/>
      <c r="L8" s="134"/>
      <c r="M8" s="134"/>
      <c r="N8" s="134"/>
      <c r="O8" s="134"/>
      <c r="P8" s="134"/>
      <c r="Q8" s="134"/>
    </row>
    <row r="9" ht="46" customHeight="1" spans="1:17">
      <c r="A9" s="130" t="str">
        <f>"     "&amp;"公用经费安排的公车购置及运维费"</f>
        <v>     公用经费安排的公车购置及运维费</v>
      </c>
      <c r="B9" s="131" t="s">
        <v>358</v>
      </c>
      <c r="C9" s="131" t="s">
        <v>359</v>
      </c>
      <c r="D9" s="135" t="s">
        <v>360</v>
      </c>
      <c r="E9" s="135">
        <v>1</v>
      </c>
      <c r="F9" s="134"/>
      <c r="G9" s="134">
        <v>5000</v>
      </c>
      <c r="H9" s="134">
        <v>5000</v>
      </c>
      <c r="I9" s="134"/>
      <c r="J9" s="134"/>
      <c r="K9" s="134"/>
      <c r="L9" s="134"/>
      <c r="M9" s="134"/>
      <c r="N9" s="134"/>
      <c r="O9" s="134"/>
      <c r="P9" s="134"/>
      <c r="Q9" s="134"/>
    </row>
    <row r="10" ht="46" customHeight="1" spans="1:17">
      <c r="A10" s="130" t="str">
        <f>"     "&amp;"公用经费安排的公车购置及运维费"</f>
        <v>     公用经费安排的公车购置及运维费</v>
      </c>
      <c r="B10" s="131" t="s">
        <v>361</v>
      </c>
      <c r="C10" s="131" t="s">
        <v>362</v>
      </c>
      <c r="D10" s="135" t="s">
        <v>360</v>
      </c>
      <c r="E10" s="135">
        <v>1</v>
      </c>
      <c r="F10" s="134">
        <v>10921.5</v>
      </c>
      <c r="G10" s="134">
        <v>10921.5</v>
      </c>
      <c r="H10" s="134">
        <v>10921.5</v>
      </c>
      <c r="I10" s="134"/>
      <c r="J10" s="134"/>
      <c r="K10" s="134"/>
      <c r="L10" s="134"/>
      <c r="M10" s="134"/>
      <c r="N10" s="134"/>
      <c r="O10" s="134"/>
      <c r="P10" s="134"/>
      <c r="Q10" s="134"/>
    </row>
    <row r="11" ht="46" customHeight="1" spans="1:17">
      <c r="A11" s="136" t="s">
        <v>344</v>
      </c>
      <c r="B11" s="137"/>
      <c r="C11" s="137"/>
      <c r="D11" s="137"/>
      <c r="E11" s="133"/>
      <c r="F11" s="134">
        <v>10921.5</v>
      </c>
      <c r="G11" s="134">
        <v>15921.5</v>
      </c>
      <c r="H11" s="134">
        <v>15921.5</v>
      </c>
      <c r="I11" s="134"/>
      <c r="J11" s="134"/>
      <c r="K11" s="134"/>
      <c r="L11" s="134"/>
      <c r="M11" s="134"/>
      <c r="N11" s="134"/>
      <c r="O11" s="134"/>
      <c r="P11" s="134"/>
      <c r="Q11" s="134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9"/>
  <sheetViews>
    <sheetView showZeros="0" workbookViewId="0">
      <selection activeCell="A19" sqref="A19"/>
    </sheetView>
  </sheetViews>
  <sheetFormatPr defaultColWidth="10.3833333333333" defaultRowHeight="14.25" customHeight="1"/>
  <cols>
    <col min="1" max="13" width="10.3833333333333" customWidth="1"/>
    <col min="14" max="14" width="11.25" customWidth="1"/>
    <col min="15" max="16384" width="10.3833333333333" customWidth="1"/>
  </cols>
  <sheetData>
    <row r="1" ht="17" customHeight="1" spans="1:14">
      <c r="A1" s="83"/>
      <c r="B1" s="83"/>
      <c r="C1" s="83"/>
      <c r="D1" s="83"/>
      <c r="E1" s="83"/>
      <c r="F1" s="83"/>
      <c r="G1" s="83"/>
      <c r="H1" s="84"/>
      <c r="I1" s="83"/>
      <c r="J1" s="83"/>
      <c r="K1" s="83"/>
      <c r="L1" s="64"/>
      <c r="M1" s="85"/>
      <c r="N1" s="86" t="s">
        <v>363</v>
      </c>
    </row>
    <row r="2" ht="27.75" customHeight="1" spans="1:14">
      <c r="A2" s="72" t="s">
        <v>364</v>
      </c>
      <c r="B2" s="87"/>
      <c r="C2" s="87"/>
      <c r="D2" s="87"/>
      <c r="E2" s="87"/>
      <c r="F2" s="87"/>
      <c r="G2" s="87"/>
      <c r="H2" s="88"/>
      <c r="I2" s="87"/>
      <c r="J2" s="87"/>
      <c r="K2" s="87"/>
      <c r="L2" s="66"/>
      <c r="M2" s="88"/>
      <c r="N2" s="87"/>
    </row>
    <row r="3" ht="24" customHeight="1" spans="1:14">
      <c r="A3" s="89" t="s">
        <v>2</v>
      </c>
      <c r="B3" s="89"/>
      <c r="C3" s="89"/>
      <c r="D3" s="89"/>
      <c r="E3" s="90"/>
      <c r="F3" s="90"/>
      <c r="G3" s="90"/>
      <c r="H3" s="91"/>
      <c r="I3" s="74"/>
      <c r="J3" s="74"/>
      <c r="K3" s="74"/>
      <c r="L3" s="64"/>
      <c r="M3" s="85"/>
      <c r="N3" s="86" t="s">
        <v>139</v>
      </c>
    </row>
    <row r="4" ht="19" customHeight="1" spans="1:14">
      <c r="A4" s="92" t="s">
        <v>348</v>
      </c>
      <c r="B4" s="92" t="s">
        <v>365</v>
      </c>
      <c r="C4" s="92" t="s">
        <v>366</v>
      </c>
      <c r="D4" s="92" t="s">
        <v>155</v>
      </c>
      <c r="E4" s="92"/>
      <c r="F4" s="92"/>
      <c r="G4" s="92"/>
      <c r="H4" s="93"/>
      <c r="I4" s="92"/>
      <c r="J4" s="92"/>
      <c r="K4" s="92"/>
      <c r="L4" s="94"/>
      <c r="M4" s="93"/>
      <c r="N4" s="92"/>
    </row>
    <row r="5" ht="17.25" customHeight="1" spans="1:14">
      <c r="A5" s="92"/>
      <c r="B5" s="92"/>
      <c r="C5" s="92"/>
      <c r="D5" s="92" t="s">
        <v>37</v>
      </c>
      <c r="E5" s="92" t="s">
        <v>41</v>
      </c>
      <c r="F5" s="92" t="s">
        <v>354</v>
      </c>
      <c r="G5" s="92" t="s">
        <v>355</v>
      </c>
      <c r="H5" s="93" t="s">
        <v>356</v>
      </c>
      <c r="I5" s="92" t="s">
        <v>357</v>
      </c>
      <c r="J5" s="92"/>
      <c r="K5" s="92"/>
      <c r="L5" s="94"/>
      <c r="M5" s="93"/>
      <c r="N5" s="92"/>
    </row>
    <row r="6" ht="54" customHeight="1" spans="1:14">
      <c r="A6" s="92"/>
      <c r="B6" s="92"/>
      <c r="C6" s="92"/>
      <c r="D6" s="92"/>
      <c r="E6" s="92"/>
      <c r="F6" s="92"/>
      <c r="G6" s="92"/>
      <c r="H6" s="93"/>
      <c r="I6" s="92" t="s">
        <v>40</v>
      </c>
      <c r="J6" s="92" t="s">
        <v>51</v>
      </c>
      <c r="K6" s="92" t="s">
        <v>162</v>
      </c>
      <c r="L6" s="93" t="s">
        <v>47</v>
      </c>
      <c r="M6" s="93" t="s">
        <v>48</v>
      </c>
      <c r="N6" s="92" t="s">
        <v>49</v>
      </c>
    </row>
    <row r="7" ht="22" customHeight="1" spans="1:14">
      <c r="A7" s="92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5"/>
      <c r="B8" s="96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ht="21" customHeight="1" spans="1:14">
      <c r="A10" s="98"/>
      <c r="B10" s="99"/>
      <c r="C10" s="99"/>
      <c r="D10" s="100"/>
      <c r="E10" s="100"/>
      <c r="F10" s="100"/>
      <c r="G10" s="100"/>
      <c r="H10" s="100"/>
      <c r="I10" s="100"/>
      <c r="J10" s="100"/>
      <c r="K10" s="100"/>
      <c r="L10" s="101"/>
      <c r="M10" s="100"/>
      <c r="N10" s="100"/>
    </row>
    <row r="11" ht="21" customHeight="1" spans="1:14">
      <c r="A11" s="98"/>
      <c r="B11" s="99"/>
      <c r="C11" s="99"/>
      <c r="D11" s="100"/>
      <c r="E11" s="100"/>
      <c r="F11" s="100"/>
      <c r="G11" s="100"/>
      <c r="H11" s="100"/>
      <c r="I11" s="100"/>
      <c r="J11" s="100"/>
      <c r="K11" s="100"/>
      <c r="L11" s="102"/>
      <c r="M11" s="100"/>
      <c r="N11" s="100"/>
    </row>
    <row r="12" ht="21" customHeight="1" spans="1:14">
      <c r="A12" s="98"/>
      <c r="B12" s="99"/>
      <c r="C12" s="99"/>
      <c r="D12" s="100"/>
      <c r="E12" s="100"/>
      <c r="F12" s="100"/>
      <c r="G12" s="100"/>
      <c r="H12" s="100"/>
      <c r="I12" s="100"/>
      <c r="J12" s="100"/>
      <c r="K12" s="100"/>
      <c r="L12" s="102"/>
      <c r="M12" s="100"/>
      <c r="N12" s="100"/>
    </row>
    <row r="13" ht="21" customHeight="1" spans="1:14">
      <c r="A13" s="98"/>
      <c r="B13" s="99"/>
      <c r="C13" s="99"/>
      <c r="D13" s="100"/>
      <c r="E13" s="100"/>
      <c r="F13" s="100"/>
      <c r="G13" s="100"/>
      <c r="H13" s="100"/>
      <c r="I13" s="100"/>
      <c r="J13" s="100"/>
      <c r="K13" s="100"/>
      <c r="L13" s="102"/>
      <c r="M13" s="100"/>
      <c r="N13" s="100"/>
    </row>
    <row r="14" ht="21" customHeight="1" spans="1:14">
      <c r="A14" s="98"/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2"/>
      <c r="M14" s="100"/>
      <c r="N14" s="100"/>
    </row>
    <row r="15" ht="21" customHeight="1" spans="1:14">
      <c r="A15" s="98"/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2"/>
      <c r="M15" s="100"/>
      <c r="N15" s="100"/>
    </row>
    <row r="16" ht="21" customHeight="1" spans="1:14">
      <c r="A16" s="98"/>
      <c r="B16" s="99"/>
      <c r="C16" s="99"/>
      <c r="D16" s="100"/>
      <c r="E16" s="100"/>
      <c r="F16" s="100"/>
      <c r="G16" s="100"/>
      <c r="H16" s="100"/>
      <c r="I16" s="100"/>
      <c r="J16" s="100"/>
      <c r="K16" s="100"/>
      <c r="L16" s="102"/>
      <c r="M16" s="100"/>
      <c r="N16" s="100"/>
    </row>
    <row r="17" s="1" customFormat="1" ht="21" customHeight="1" spans="1:14">
      <c r="A17" s="103" t="s">
        <v>344</v>
      </c>
      <c r="B17" s="104"/>
      <c r="C17" s="105"/>
      <c r="D17" s="106"/>
      <c r="E17" s="106"/>
      <c r="F17" s="106"/>
      <c r="G17" s="106"/>
      <c r="H17" s="106"/>
      <c r="I17" s="106"/>
      <c r="J17" s="106"/>
      <c r="K17" s="106"/>
      <c r="L17" s="107"/>
      <c r="M17" s="106"/>
      <c r="N17" s="106"/>
    </row>
    <row r="19" ht="20" customHeight="1" spans="1:14">
      <c r="A19" s="40" t="s">
        <v>367</v>
      </c>
      <c r="B19" s="40"/>
      <c r="C19" s="40"/>
      <c r="D19" s="40"/>
      <c r="E19" s="108"/>
      <c r="F19" s="41"/>
      <c r="G19" s="41"/>
      <c r="H19" s="41"/>
      <c r="I19" s="41"/>
      <c r="J19" s="41"/>
      <c r="K19" s="41"/>
      <c r="L19" s="41"/>
      <c r="M19" s="41"/>
      <c r="N19" s="41"/>
    </row>
  </sheetData>
  <mergeCells count="13">
    <mergeCell ref="A2:N2"/>
    <mergeCell ref="A3:D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topLeftCell="A2" workbookViewId="0">
      <selection activeCell="A11" sqref="A11"/>
    </sheetView>
  </sheetViews>
  <sheetFormatPr defaultColWidth="9.14166666666667" defaultRowHeight="14.25" customHeight="1"/>
  <cols>
    <col min="1" max="1" width="9" customWidth="1"/>
    <col min="2" max="19" width="6.75" customWidth="1"/>
    <col min="20" max="20" width="8.375" customWidth="1"/>
    <col min="21" max="21" width="7.75" customWidth="1"/>
  </cols>
  <sheetData>
    <row r="1" customFormat="1" customHeight="1" spans="1:2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customFormat="1" ht="17" customHeight="1" spans="1:20">
      <c r="D2" s="71"/>
      <c r="T2" s="64" t="s">
        <v>368</v>
      </c>
    </row>
    <row r="3" customFormat="1" ht="27.75" customHeight="1" spans="1:20">
      <c r="A3" s="255" t="s">
        <v>369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customFormat="1" ht="18" customHeight="1" spans="1:20">
      <c r="A4" s="73" t="s">
        <v>2</v>
      </c>
      <c r="B4" s="74"/>
      <c r="C4" s="74"/>
      <c r="D4" s="75"/>
      <c r="E4" s="74"/>
      <c r="F4" s="74"/>
      <c r="G4" s="74"/>
      <c r="H4" s="74"/>
      <c r="I4" s="74"/>
      <c r="J4" s="76"/>
      <c r="K4" s="76"/>
      <c r="L4" s="76"/>
      <c r="M4" s="76"/>
      <c r="N4" s="76"/>
      <c r="O4" s="76"/>
      <c r="P4" s="76"/>
      <c r="Q4" s="76"/>
      <c r="R4" s="76"/>
      <c r="S4" s="76"/>
      <c r="T4" s="3" t="s">
        <v>139</v>
      </c>
    </row>
    <row r="5" customFormat="1" ht="24" customHeight="1" spans="1:20">
      <c r="A5" s="9" t="s">
        <v>370</v>
      </c>
      <c r="B5" s="10" t="s">
        <v>155</v>
      </c>
      <c r="C5" s="11"/>
      <c r="D5" s="11"/>
      <c r="E5" s="77" t="s">
        <v>371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customFormat="1" ht="53" customHeight="1" spans="1:20">
      <c r="A6" s="17"/>
      <c r="B6" s="31" t="s">
        <v>37</v>
      </c>
      <c r="C6" s="9" t="s">
        <v>41</v>
      </c>
      <c r="D6" s="78" t="s">
        <v>372</v>
      </c>
      <c r="E6" s="79" t="s">
        <v>373</v>
      </c>
      <c r="F6" s="79" t="s">
        <v>374</v>
      </c>
      <c r="G6" s="79" t="s">
        <v>375</v>
      </c>
      <c r="H6" s="79" t="s">
        <v>376</v>
      </c>
      <c r="I6" s="79" t="s">
        <v>377</v>
      </c>
      <c r="J6" s="79" t="s">
        <v>378</v>
      </c>
      <c r="K6" s="79" t="s">
        <v>379</v>
      </c>
      <c r="L6" s="79" t="s">
        <v>380</v>
      </c>
      <c r="M6" s="79" t="s">
        <v>381</v>
      </c>
      <c r="N6" s="79" t="s">
        <v>382</v>
      </c>
      <c r="O6" s="79" t="s">
        <v>383</v>
      </c>
      <c r="P6" s="79" t="s">
        <v>384</v>
      </c>
      <c r="Q6" s="79" t="s">
        <v>385</v>
      </c>
      <c r="R6" s="79" t="s">
        <v>386</v>
      </c>
      <c r="S6" s="79" t="s">
        <v>387</v>
      </c>
      <c r="T6" s="79" t="s">
        <v>388</v>
      </c>
    </row>
    <row r="7" customFormat="1" ht="27" customHeight="1" spans="1:20">
      <c r="A7" s="19">
        <v>1</v>
      </c>
      <c r="B7" s="19">
        <v>2</v>
      </c>
      <c r="C7" s="19">
        <v>3</v>
      </c>
      <c r="D7" s="1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  <c r="T7" s="81">
        <v>20</v>
      </c>
    </row>
    <row r="8" customFormat="1" ht="28.4" customHeight="1" spans="1:20">
      <c r="A8" s="33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customFormat="1" ht="29.9" customHeight="1" spans="1:20">
      <c r="A9" s="3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1" ht="21" customHeight="1" spans="1:20">
      <c r="A11" s="41" t="s">
        <v>389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0" sqref="A10"/>
    </sheetView>
  </sheetViews>
  <sheetFormatPr defaultColWidth="9.14166666666667" defaultRowHeight="12" customHeight="1"/>
  <cols>
    <col min="1" max="1" width="14.25" customWidth="1"/>
    <col min="2" max="10" width="12.7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Format="1" customHeight="1" spans="1:10">
      <c r="J2" s="64" t="s">
        <v>390</v>
      </c>
    </row>
    <row r="3" ht="28.5" customHeight="1" spans="1:10">
      <c r="A3" s="65" t="s">
        <v>391</v>
      </c>
      <c r="B3" s="30"/>
      <c r="C3" s="30"/>
      <c r="D3" s="30"/>
      <c r="E3" s="30"/>
      <c r="F3" s="66"/>
      <c r="G3" s="30"/>
      <c r="H3" s="66"/>
      <c r="I3" s="66"/>
      <c r="J3" s="30"/>
    </row>
    <row r="4" customFormat="1" ht="24" customHeight="1" spans="1:10">
      <c r="A4" s="5" t="s">
        <v>2</v>
      </c>
      <c r="B4" s="67"/>
      <c r="C4" s="67"/>
      <c r="D4" s="67"/>
      <c r="E4" s="67"/>
      <c r="F4" s="67"/>
      <c r="G4" s="67"/>
      <c r="H4" s="67"/>
      <c r="I4" s="67"/>
      <c r="J4" s="67"/>
    </row>
    <row r="5" ht="44.25" customHeight="1" spans="1:10">
      <c r="A5" s="68" t="s">
        <v>254</v>
      </c>
      <c r="B5" s="68" t="s">
        <v>255</v>
      </c>
      <c r="C5" s="68" t="s">
        <v>256</v>
      </c>
      <c r="D5" s="68" t="s">
        <v>257</v>
      </c>
      <c r="E5" s="68" t="s">
        <v>258</v>
      </c>
      <c r="F5" s="32" t="s">
        <v>259</v>
      </c>
      <c r="G5" s="68" t="s">
        <v>260</v>
      </c>
      <c r="H5" s="32" t="s">
        <v>261</v>
      </c>
      <c r="I5" s="32" t="s">
        <v>262</v>
      </c>
      <c r="J5" s="68" t="s">
        <v>263</v>
      </c>
    </row>
    <row r="6" ht="32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32">
        <v>6</v>
      </c>
      <c r="G6" s="68">
        <v>7</v>
      </c>
      <c r="H6" s="32">
        <v>8</v>
      </c>
      <c r="I6" s="32">
        <v>9</v>
      </c>
      <c r="J6" s="68">
        <v>10</v>
      </c>
    </row>
    <row r="7" ht="42" customHeight="1" spans="1:10">
      <c r="A7" s="33"/>
      <c r="B7" s="69"/>
      <c r="C7" s="69"/>
      <c r="D7" s="69"/>
      <c r="E7" s="68"/>
      <c r="F7" s="32"/>
      <c r="G7" s="68"/>
      <c r="H7" s="32"/>
      <c r="I7" s="32"/>
      <c r="J7" s="68"/>
    </row>
    <row r="8" ht="42" customHeight="1" spans="1:10">
      <c r="A8" s="33"/>
      <c r="B8" s="34"/>
      <c r="C8" s="34"/>
      <c r="D8" s="34"/>
      <c r="E8" s="33"/>
      <c r="F8" s="34"/>
      <c r="G8" s="33"/>
      <c r="H8" s="34"/>
      <c r="I8" s="34"/>
      <c r="J8" s="33"/>
    </row>
    <row r="10" ht="21" customHeight="1" spans="1:10">
      <c r="A10" s="40" t="s">
        <v>389</v>
      </c>
      <c r="B10" s="70"/>
      <c r="C10" s="70"/>
      <c r="D10" s="70"/>
      <c r="E10" s="70"/>
    </row>
  </sheetData>
  <mergeCells count="2">
    <mergeCell ref="A3:J3"/>
    <mergeCell ref="A4:H4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tabSelected="1" workbookViewId="0">
      <selection activeCell="E9" sqref="E9"/>
    </sheetView>
  </sheetViews>
  <sheetFormatPr defaultColWidth="20" defaultRowHeight="15" customHeight="1" outlineLevelCol="7"/>
  <cols>
    <col min="1" max="8" width="19.5" customWidth="1"/>
    <col min="9" max="16384" width="20" customWidth="1"/>
  </cols>
  <sheetData>
    <row r="1" ht="18.75" customHeight="1" spans="1:8">
      <c r="A1" s="43"/>
      <c r="B1" s="43"/>
      <c r="C1" s="43"/>
      <c r="D1" s="43"/>
      <c r="E1" s="43"/>
      <c r="F1" s="43"/>
      <c r="G1" s="43"/>
      <c r="H1" s="44" t="s">
        <v>392</v>
      </c>
    </row>
    <row r="2" ht="30.65" customHeight="1" spans="1:8">
      <c r="A2" s="45" t="s">
        <v>393</v>
      </c>
      <c r="B2" s="45"/>
      <c r="C2" s="45"/>
      <c r="D2" s="45"/>
      <c r="E2" s="45"/>
      <c r="F2" s="45"/>
      <c r="G2" s="45"/>
      <c r="H2" s="45"/>
    </row>
    <row r="3" ht="18.75" customHeight="1" spans="1:8">
      <c r="A3" s="46" t="s">
        <v>2</v>
      </c>
      <c r="B3" s="47"/>
      <c r="C3" s="48"/>
      <c r="D3" s="48"/>
      <c r="E3" s="48"/>
      <c r="F3" s="48"/>
      <c r="G3" s="48"/>
      <c r="H3" s="48"/>
    </row>
    <row r="4" ht="18.75" customHeight="1" spans="1:8">
      <c r="A4" s="49" t="s">
        <v>148</v>
      </c>
      <c r="B4" s="50" t="s">
        <v>394</v>
      </c>
      <c r="C4" s="51" t="s">
        <v>395</v>
      </c>
      <c r="D4" s="51" t="s">
        <v>396</v>
      </c>
      <c r="E4" s="51" t="s">
        <v>397</v>
      </c>
      <c r="F4" s="51" t="s">
        <v>398</v>
      </c>
      <c r="G4" s="51"/>
      <c r="H4" s="51"/>
    </row>
    <row r="5" ht="18.75" customHeight="1" spans="1:8">
      <c r="A5" s="52"/>
      <c r="B5" s="53"/>
      <c r="C5" s="51"/>
      <c r="D5" s="51"/>
      <c r="E5" s="51"/>
      <c r="F5" s="51" t="s">
        <v>352</v>
      </c>
      <c r="G5" s="51" t="s">
        <v>399</v>
      </c>
      <c r="H5" s="51" t="s">
        <v>400</v>
      </c>
    </row>
    <row r="6" ht="31" customHeight="1" spans="1:8">
      <c r="A6" s="54" t="s">
        <v>131</v>
      </c>
      <c r="B6" s="54" t="s">
        <v>132</v>
      </c>
      <c r="C6" s="54" t="s">
        <v>133</v>
      </c>
      <c r="D6" s="54" t="s">
        <v>134</v>
      </c>
      <c r="E6" s="54" t="s">
        <v>135</v>
      </c>
      <c r="F6" s="54" t="s">
        <v>136</v>
      </c>
      <c r="G6" s="54" t="s">
        <v>401</v>
      </c>
      <c r="H6" s="54" t="s">
        <v>306</v>
      </c>
    </row>
    <row r="7" ht="31" customHeight="1" spans="1:8">
      <c r="A7" s="55"/>
      <c r="B7" s="56"/>
      <c r="C7" s="56"/>
      <c r="D7" s="56"/>
      <c r="E7" s="51"/>
      <c r="F7" s="57"/>
      <c r="G7" s="58"/>
      <c r="H7" s="58"/>
    </row>
    <row r="8" ht="31" customHeight="1" spans="1:8">
      <c r="A8" s="55"/>
      <c r="B8" s="56"/>
      <c r="C8" s="56"/>
      <c r="D8" s="56"/>
      <c r="E8" s="51"/>
      <c r="F8" s="57"/>
      <c r="G8" s="58"/>
      <c r="H8" s="58"/>
    </row>
    <row r="9" ht="31" customHeight="1" spans="1:8">
      <c r="A9" s="55"/>
      <c r="B9" s="56"/>
      <c r="C9" s="56"/>
      <c r="D9" s="56"/>
      <c r="E9" s="51"/>
      <c r="F9" s="57"/>
      <c r="G9" s="58"/>
      <c r="H9" s="58"/>
    </row>
    <row r="10" ht="31" customHeight="1" spans="1:8">
      <c r="A10" s="55"/>
      <c r="B10" s="56"/>
      <c r="C10" s="56"/>
      <c r="D10" s="56"/>
      <c r="E10" s="51"/>
      <c r="F10" s="57"/>
      <c r="G10" s="58"/>
      <c r="H10" s="58"/>
    </row>
    <row r="11" ht="31" customHeight="1" spans="1:8">
      <c r="A11" s="55"/>
      <c r="B11" s="56"/>
      <c r="C11" s="56"/>
      <c r="D11" s="56"/>
      <c r="E11" s="51"/>
      <c r="F11" s="57"/>
      <c r="G11" s="58"/>
      <c r="H11" s="58"/>
    </row>
    <row r="12" ht="31" customHeight="1" spans="1:8">
      <c r="A12" s="55"/>
      <c r="B12" s="56"/>
      <c r="C12" s="56"/>
      <c r="D12" s="56"/>
      <c r="E12" s="51"/>
      <c r="F12" s="57"/>
      <c r="G12" s="58"/>
      <c r="H12" s="58"/>
    </row>
    <row r="13" ht="31" customHeight="1" spans="1:8">
      <c r="A13" s="55"/>
      <c r="B13" s="56"/>
      <c r="C13" s="56"/>
      <c r="D13" s="56"/>
      <c r="E13" s="51"/>
      <c r="F13" s="57"/>
      <c r="G13" s="58"/>
      <c r="H13" s="58"/>
    </row>
    <row r="14" ht="31" customHeight="1" spans="1:8">
      <c r="A14" s="55"/>
      <c r="B14" s="56"/>
      <c r="C14" s="56"/>
      <c r="D14" s="56"/>
      <c r="E14" s="51"/>
      <c r="F14" s="57"/>
      <c r="G14" s="58"/>
      <c r="H14" s="58"/>
    </row>
    <row r="15" ht="31" customHeight="1" spans="1:8">
      <c r="A15" s="55"/>
      <c r="B15" s="56"/>
      <c r="C15" s="56"/>
      <c r="D15" s="56"/>
      <c r="E15" s="51"/>
      <c r="F15" s="57"/>
      <c r="G15" s="58"/>
      <c r="H15" s="58"/>
    </row>
    <row r="16" s="1" customFormat="1" ht="31" customHeight="1" spans="1:8">
      <c r="A16" s="59" t="s">
        <v>37</v>
      </c>
      <c r="B16" s="59"/>
      <c r="C16" s="59"/>
      <c r="D16" s="59"/>
      <c r="E16" s="59"/>
      <c r="F16" s="60"/>
      <c r="G16" s="61"/>
      <c r="H16" s="61"/>
    </row>
    <row r="17" s="42" customFormat="1" ht="25" customHeight="1" spans="1:8">
      <c r="A17" s="62" t="s">
        <v>402</v>
      </c>
      <c r="B17" s="63"/>
      <c r="C17" s="63"/>
      <c r="D17" s="63"/>
      <c r="E17" s="63"/>
      <c r="F17" s="63"/>
      <c r="G17" s="63"/>
      <c r="H17" s="63"/>
    </row>
    <row r="18" ht="21" customHeight="1" spans="1:8">
      <c r="A18" s="40" t="s">
        <v>403</v>
      </c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H26" sqref="H26"/>
    </sheetView>
  </sheetViews>
  <sheetFormatPr defaultColWidth="9.14166666666667" defaultRowHeight="14.25" customHeight="1"/>
  <cols>
    <col min="1" max="11" width="14.5" customWidth="1"/>
  </cols>
  <sheetData>
    <row r="1" customFormat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customFormat="1" ht="13.5" customHeight="1" spans="1:11">
      <c r="D2" s="2"/>
      <c r="E2" s="2"/>
      <c r="F2" s="2"/>
      <c r="G2" s="2"/>
      <c r="K2" s="3" t="s">
        <v>404</v>
      </c>
    </row>
    <row r="3" customFormat="1" ht="27.75" customHeight="1" spans="1:11">
      <c r="A3" s="256" t="s">
        <v>405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customFormat="1" ht="20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3" t="s">
        <v>139</v>
      </c>
    </row>
    <row r="5" customFormat="1" ht="21.75" customHeight="1" spans="1:11">
      <c r="A5" s="8" t="s">
        <v>238</v>
      </c>
      <c r="B5" s="8" t="s">
        <v>150</v>
      </c>
      <c r="C5" s="8" t="s">
        <v>239</v>
      </c>
      <c r="D5" s="9" t="s">
        <v>151</v>
      </c>
      <c r="E5" s="9" t="s">
        <v>152</v>
      </c>
      <c r="F5" s="9" t="s">
        <v>153</v>
      </c>
      <c r="G5" s="9" t="s">
        <v>154</v>
      </c>
      <c r="H5" s="15" t="s">
        <v>37</v>
      </c>
      <c r="I5" s="10" t="s">
        <v>406</v>
      </c>
      <c r="J5" s="11"/>
      <c r="K5" s="12"/>
    </row>
    <row r="6" customFormat="1" ht="21.75" customHeight="1" spans="1:11">
      <c r="A6" s="13"/>
      <c r="B6" s="13"/>
      <c r="C6" s="13"/>
      <c r="D6" s="14"/>
      <c r="E6" s="14"/>
      <c r="F6" s="14"/>
      <c r="G6" s="14"/>
      <c r="H6" s="31"/>
      <c r="I6" s="9" t="s">
        <v>41</v>
      </c>
      <c r="J6" s="9" t="s">
        <v>42</v>
      </c>
      <c r="K6" s="9" t="s">
        <v>43</v>
      </c>
    </row>
    <row r="7" customFormat="1" ht="40.5" customHeight="1" spans="1:11">
      <c r="A7" s="16"/>
      <c r="B7" s="16"/>
      <c r="C7" s="16"/>
      <c r="D7" s="17"/>
      <c r="E7" s="17"/>
      <c r="F7" s="17"/>
      <c r="G7" s="17"/>
      <c r="H7" s="18"/>
      <c r="I7" s="17"/>
      <c r="J7" s="17"/>
      <c r="K7" s="17"/>
    </row>
    <row r="8" customFormat="1" ht="30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2">
        <v>10</v>
      </c>
      <c r="K8" s="32">
        <v>11</v>
      </c>
    </row>
    <row r="9" customFormat="1" ht="30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customFormat="1" ht="30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s="1" customFormat="1" ht="30" customHeight="1" spans="1:11">
      <c r="A11" s="36" t="s">
        <v>344</v>
      </c>
      <c r="B11" s="37"/>
      <c r="C11" s="37"/>
      <c r="D11" s="37"/>
      <c r="E11" s="37"/>
      <c r="F11" s="37"/>
      <c r="G11" s="38"/>
      <c r="H11" s="39"/>
      <c r="I11" s="39"/>
      <c r="J11" s="39"/>
      <c r="K11" s="39"/>
    </row>
    <row r="13" ht="22" customHeight="1" spans="1:11">
      <c r="A13" s="40" t="s">
        <v>407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83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I11" sqref="I11"/>
    </sheetView>
  </sheetViews>
  <sheetFormatPr defaultColWidth="23.6333333333333" defaultRowHeight="14.25" customHeight="1" outlineLevelCol="6"/>
  <cols>
    <col min="1" max="1" width="17" customWidth="1"/>
    <col min="2" max="2" width="18.7583333333333" customWidth="1"/>
    <col min="3" max="3" width="26.0583333333333" customWidth="1"/>
    <col min="4" max="4" width="17.375" customWidth="1"/>
    <col min="5" max="5" width="18.2583333333333" customWidth="1"/>
    <col min="6" max="7" width="17.375" customWidth="1"/>
    <col min="8" max="16384" width="23.6333333333333" customWidth="1"/>
  </cols>
  <sheetData>
    <row r="1" ht="20" customHeight="1" spans="1:7">
      <c r="D1" s="2"/>
      <c r="G1" s="3" t="s">
        <v>408</v>
      </c>
    </row>
    <row r="2" ht="27.75" customHeight="1" spans="1:7">
      <c r="A2" s="4" t="s">
        <v>409</v>
      </c>
      <c r="B2" s="4"/>
      <c r="C2" s="4"/>
      <c r="D2" s="4"/>
      <c r="E2" s="4"/>
      <c r="F2" s="4"/>
      <c r="G2" s="4"/>
    </row>
    <row r="3" ht="26" customHeight="1" spans="1:7">
      <c r="A3" s="5" t="s">
        <v>2</v>
      </c>
      <c r="B3" s="6"/>
      <c r="C3" s="6"/>
      <c r="D3" s="6"/>
      <c r="E3" s="7"/>
      <c r="F3" s="7"/>
      <c r="G3" s="3" t="s">
        <v>139</v>
      </c>
    </row>
    <row r="4" ht="21.75" customHeight="1" spans="1:7">
      <c r="A4" s="8" t="s">
        <v>239</v>
      </c>
      <c r="B4" s="8" t="s">
        <v>238</v>
      </c>
      <c r="C4" s="8" t="s">
        <v>150</v>
      </c>
      <c r="D4" s="9" t="s">
        <v>410</v>
      </c>
      <c r="E4" s="10" t="s">
        <v>41</v>
      </c>
      <c r="F4" s="11"/>
      <c r="G4" s="12"/>
    </row>
    <row r="5" ht="21.75" customHeight="1" spans="1:7">
      <c r="A5" s="13"/>
      <c r="B5" s="13"/>
      <c r="C5" s="13"/>
      <c r="D5" s="14"/>
      <c r="E5" s="15" t="s">
        <v>411</v>
      </c>
      <c r="F5" s="9" t="s">
        <v>412</v>
      </c>
      <c r="G5" s="9" t="s">
        <v>413</v>
      </c>
    </row>
    <row r="6" ht="40.5" customHeight="1" spans="1:7">
      <c r="A6" s="16"/>
      <c r="B6" s="16"/>
      <c r="C6" s="16"/>
      <c r="D6" s="17"/>
      <c r="E6" s="18"/>
      <c r="F6" s="17" t="s">
        <v>40</v>
      </c>
      <c r="G6" s="17"/>
    </row>
    <row r="7" ht="33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3" customHeight="1" spans="1:7">
      <c r="A8" s="20" t="s">
        <v>53</v>
      </c>
      <c r="B8" s="21"/>
      <c r="C8" s="21"/>
      <c r="D8" s="21"/>
      <c r="E8" s="22">
        <v>436312</v>
      </c>
      <c r="F8" s="22"/>
      <c r="G8" s="22"/>
    </row>
    <row r="9" ht="33" customHeight="1" spans="1:7">
      <c r="A9" s="23"/>
      <c r="B9" s="21" t="s">
        <v>414</v>
      </c>
      <c r="C9" s="21" t="s">
        <v>232</v>
      </c>
      <c r="D9" s="21" t="s">
        <v>415</v>
      </c>
      <c r="E9" s="22">
        <v>27312</v>
      </c>
      <c r="F9" s="22"/>
      <c r="G9" s="22"/>
    </row>
    <row r="10" ht="33" customHeight="1" spans="1:7">
      <c r="A10" s="24"/>
      <c r="B10" s="21" t="s">
        <v>416</v>
      </c>
      <c r="C10" s="21" t="s">
        <v>242</v>
      </c>
      <c r="D10" s="21" t="s">
        <v>415</v>
      </c>
      <c r="E10" s="22">
        <v>3000</v>
      </c>
      <c r="F10" s="22"/>
      <c r="G10" s="22"/>
    </row>
    <row r="11" ht="33" customHeight="1" spans="1:7">
      <c r="A11" s="24"/>
      <c r="B11" s="21" t="s">
        <v>416</v>
      </c>
      <c r="C11" s="21" t="s">
        <v>245</v>
      </c>
      <c r="D11" s="21" t="s">
        <v>415</v>
      </c>
      <c r="E11" s="22">
        <v>6000</v>
      </c>
      <c r="F11" s="22"/>
      <c r="G11" s="22"/>
    </row>
    <row r="12" ht="33" customHeight="1" spans="1:7">
      <c r="A12" s="24"/>
      <c r="B12" s="21" t="s">
        <v>417</v>
      </c>
      <c r="C12" s="21" t="s">
        <v>247</v>
      </c>
      <c r="D12" s="21" t="s">
        <v>415</v>
      </c>
      <c r="E12" s="22">
        <v>400000</v>
      </c>
      <c r="F12" s="22"/>
      <c r="G12" s="22"/>
    </row>
    <row r="13" s="1" customFormat="1" ht="33" customHeight="1" spans="1:7">
      <c r="A13" s="25" t="s">
        <v>37</v>
      </c>
      <c r="B13" s="26" t="s">
        <v>418</v>
      </c>
      <c r="C13" s="26"/>
      <c r="D13" s="27"/>
      <c r="E13" s="28">
        <v>436312</v>
      </c>
      <c r="F13" s="28"/>
      <c r="G13" s="28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H8" sqref="H8"/>
    </sheetView>
  </sheetViews>
  <sheetFormatPr defaultColWidth="8" defaultRowHeight="14.25" customHeight="1"/>
  <cols>
    <col min="1" max="1" width="10" customWidth="1"/>
    <col min="2" max="2" width="13.6333333333333" customWidth="1"/>
    <col min="3" max="3" width="14.25" customWidth="1"/>
    <col min="4" max="4" width="13.125" customWidth="1"/>
    <col min="5" max="5" width="13.25" customWidth="1"/>
    <col min="6" max="18" width="6.375" customWidth="1"/>
    <col min="19" max="19" width="8.125" customWidth="1"/>
  </cols>
  <sheetData>
    <row r="1" ht="12" customHeight="1" spans="1:19">
      <c r="A1" s="215"/>
      <c r="J1" s="216"/>
      <c r="R1" s="3" t="s">
        <v>33</v>
      </c>
    </row>
    <row r="2" ht="36" customHeight="1" spans="1:19">
      <c r="A2" s="217" t="s">
        <v>34</v>
      </c>
      <c r="B2" s="30"/>
      <c r="C2" s="30"/>
      <c r="D2" s="30"/>
      <c r="E2" s="30"/>
      <c r="F2" s="30"/>
      <c r="G2" s="30"/>
      <c r="H2" s="30"/>
      <c r="I2" s="30"/>
      <c r="J2" s="66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6" t="s">
        <v>2</v>
      </c>
      <c r="B3" s="7"/>
      <c r="C3" s="7"/>
      <c r="D3" s="7"/>
      <c r="E3" s="7"/>
      <c r="F3" s="7"/>
      <c r="G3" s="7"/>
      <c r="H3" s="7"/>
      <c r="I3" s="7"/>
      <c r="J3" s="218"/>
      <c r="K3" s="7"/>
      <c r="L3" s="7"/>
      <c r="M3" s="7"/>
      <c r="N3" s="3"/>
      <c r="O3" s="3"/>
      <c r="P3" s="3"/>
      <c r="Q3" s="3"/>
      <c r="R3" s="3" t="s">
        <v>3</v>
      </c>
      <c r="S3" s="3" t="s">
        <v>3</v>
      </c>
    </row>
    <row r="4" ht="18.75" customHeight="1" spans="1:19">
      <c r="A4" s="8" t="s">
        <v>35</v>
      </c>
      <c r="B4" s="219" t="s">
        <v>36</v>
      </c>
      <c r="C4" s="219" t="s">
        <v>37</v>
      </c>
      <c r="D4" s="220" t="s">
        <v>38</v>
      </c>
      <c r="E4" s="221"/>
      <c r="F4" s="221"/>
      <c r="G4" s="221"/>
      <c r="H4" s="221"/>
      <c r="I4" s="221"/>
      <c r="J4" s="222"/>
      <c r="K4" s="221"/>
      <c r="L4" s="221"/>
      <c r="M4" s="221"/>
      <c r="N4" s="223"/>
      <c r="O4" s="223" t="s">
        <v>39</v>
      </c>
      <c r="P4" s="223"/>
      <c r="Q4" s="223"/>
      <c r="R4" s="223"/>
      <c r="S4" s="223"/>
    </row>
    <row r="5" ht="18" customHeight="1" spans="1:19">
      <c r="A5" s="14"/>
      <c r="B5" s="224"/>
      <c r="C5" s="224"/>
      <c r="D5" s="224" t="s">
        <v>40</v>
      </c>
      <c r="E5" s="224" t="s">
        <v>41</v>
      </c>
      <c r="F5" s="224" t="s">
        <v>42</v>
      </c>
      <c r="G5" s="224" t="s">
        <v>43</v>
      </c>
      <c r="H5" s="224" t="s">
        <v>44</v>
      </c>
      <c r="I5" s="225" t="s">
        <v>45</v>
      </c>
      <c r="J5" s="226"/>
      <c r="K5" s="225" t="s">
        <v>46</v>
      </c>
      <c r="L5" s="225" t="s">
        <v>47</v>
      </c>
      <c r="M5" s="225" t="s">
        <v>48</v>
      </c>
      <c r="N5" s="227" t="s">
        <v>49</v>
      </c>
      <c r="O5" s="228" t="s">
        <v>40</v>
      </c>
      <c r="P5" s="228" t="s">
        <v>41</v>
      </c>
      <c r="Q5" s="228" t="s">
        <v>42</v>
      </c>
      <c r="R5" s="228" t="s">
        <v>43</v>
      </c>
      <c r="S5" s="228" t="s">
        <v>50</v>
      </c>
    </row>
    <row r="6" ht="46" customHeight="1" spans="1:19">
      <c r="A6" s="18"/>
      <c r="B6" s="229"/>
      <c r="C6" s="229"/>
      <c r="D6" s="229"/>
      <c r="E6" s="229"/>
      <c r="F6" s="229"/>
      <c r="G6" s="229"/>
      <c r="H6" s="229"/>
      <c r="I6" s="230" t="s">
        <v>40</v>
      </c>
      <c r="J6" s="230" t="s">
        <v>51</v>
      </c>
      <c r="K6" s="230" t="s">
        <v>46</v>
      </c>
      <c r="L6" s="230" t="s">
        <v>47</v>
      </c>
      <c r="M6" s="230" t="s">
        <v>48</v>
      </c>
      <c r="N6" s="230" t="s">
        <v>49</v>
      </c>
      <c r="O6" s="230"/>
      <c r="P6" s="230"/>
      <c r="Q6" s="230"/>
      <c r="R6" s="230"/>
      <c r="S6" s="230"/>
    </row>
    <row r="7" ht="24" customHeight="1" spans="1:19">
      <c r="A7" s="10">
        <v>1</v>
      </c>
      <c r="B7" s="19">
        <v>2</v>
      </c>
      <c r="C7" s="19">
        <v>3</v>
      </c>
      <c r="D7" s="19">
        <v>4</v>
      </c>
      <c r="E7" s="10">
        <v>5</v>
      </c>
      <c r="F7" s="19">
        <v>6</v>
      </c>
      <c r="G7" s="19">
        <v>7</v>
      </c>
      <c r="H7" s="10">
        <v>8</v>
      </c>
      <c r="I7" s="19">
        <v>9</v>
      </c>
      <c r="J7" s="32">
        <v>10</v>
      </c>
      <c r="K7" s="32">
        <v>11</v>
      </c>
      <c r="L7" s="231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8" customHeight="1" spans="1:19">
      <c r="A8" s="232" t="s">
        <v>52</v>
      </c>
      <c r="B8" s="232" t="s">
        <v>53</v>
      </c>
      <c r="C8" s="22">
        <v>4180812.73</v>
      </c>
      <c r="D8" s="22">
        <v>4180812.73</v>
      </c>
      <c r="E8" s="22">
        <v>4180812.73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33"/>
    </row>
    <row r="9" s="1" customFormat="1" ht="38" customHeight="1" spans="1:19">
      <c r="A9" s="234" t="s">
        <v>37</v>
      </c>
      <c r="B9" s="235"/>
      <c r="C9" s="236">
        <v>4180812.73</v>
      </c>
      <c r="D9" s="236">
        <v>4180812.73</v>
      </c>
      <c r="E9" s="236">
        <v>4180812.73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Zeros="0" topLeftCell="A5" workbookViewId="0">
      <selection activeCell="E33" sqref="E33:F33"/>
    </sheetView>
  </sheetViews>
  <sheetFormatPr defaultColWidth="14.3833333333333" defaultRowHeight="14.25" customHeight="1"/>
  <cols>
    <col min="1" max="1" width="11.25" customWidth="1"/>
    <col min="2" max="2" width="18.875" customWidth="1"/>
    <col min="3" max="6" width="14.3833333333333" customWidth="1"/>
    <col min="7" max="15" width="9.375" customWidth="1"/>
    <col min="16" max="16384" width="14.3833333333333" customWidth="1"/>
  </cols>
  <sheetData>
    <row r="1" ht="15.75" customHeight="1" spans="1:15">
      <c r="O1" s="71" t="s">
        <v>54</v>
      </c>
    </row>
    <row r="2" ht="28.5" customHeight="1" spans="1:15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211" t="s">
        <v>2</v>
      </c>
      <c r="B3" s="212"/>
      <c r="C3" s="90"/>
      <c r="D3" s="90"/>
      <c r="E3" s="90"/>
      <c r="F3" s="90"/>
      <c r="G3" s="110"/>
      <c r="H3" s="90"/>
      <c r="I3" s="90"/>
      <c r="J3" s="110"/>
      <c r="K3" s="90"/>
      <c r="L3" s="90"/>
      <c r="M3" s="110"/>
      <c r="N3" s="110"/>
      <c r="O3" s="71" t="s">
        <v>3</v>
      </c>
    </row>
    <row r="4" ht="18.75" customHeight="1" spans="1:15">
      <c r="A4" s="111" t="s">
        <v>56</v>
      </c>
      <c r="B4" s="111" t="s">
        <v>57</v>
      </c>
      <c r="C4" s="188" t="s">
        <v>37</v>
      </c>
      <c r="D4" s="156" t="s">
        <v>41</v>
      </c>
      <c r="E4" s="156"/>
      <c r="F4" s="156"/>
      <c r="G4" s="9" t="s">
        <v>42</v>
      </c>
      <c r="H4" s="111" t="s">
        <v>43</v>
      </c>
      <c r="I4" s="111" t="s">
        <v>58</v>
      </c>
      <c r="J4" s="158" t="s">
        <v>59</v>
      </c>
      <c r="K4" s="113" t="s">
        <v>60</v>
      </c>
      <c r="L4" s="113" t="s">
        <v>61</v>
      </c>
      <c r="M4" s="113" t="s">
        <v>62</v>
      </c>
      <c r="N4" s="113" t="s">
        <v>63</v>
      </c>
      <c r="O4" s="116" t="s">
        <v>64</v>
      </c>
    </row>
    <row r="5" ht="30" customHeight="1" spans="1:15">
      <c r="A5" s="127"/>
      <c r="B5" s="127"/>
      <c r="C5" s="127"/>
      <c r="D5" s="156" t="s">
        <v>40</v>
      </c>
      <c r="E5" s="156" t="s">
        <v>65</v>
      </c>
      <c r="F5" s="156" t="s">
        <v>66</v>
      </c>
      <c r="G5" s="127"/>
      <c r="H5" s="127"/>
      <c r="I5" s="127"/>
      <c r="J5" s="156" t="s">
        <v>40</v>
      </c>
      <c r="K5" s="126" t="s">
        <v>60</v>
      </c>
      <c r="L5" s="126" t="s">
        <v>61</v>
      </c>
      <c r="M5" s="126" t="s">
        <v>62</v>
      </c>
      <c r="N5" s="126" t="s">
        <v>63</v>
      </c>
      <c r="O5" s="126" t="s">
        <v>64</v>
      </c>
    </row>
    <row r="6" ht="18" customHeight="1" spans="1:15">
      <c r="A6" s="156">
        <v>1</v>
      </c>
      <c r="B6" s="156">
        <v>2</v>
      </c>
      <c r="C6" s="156">
        <v>3</v>
      </c>
      <c r="D6" s="156">
        <v>4</v>
      </c>
      <c r="E6" s="156">
        <v>5</v>
      </c>
      <c r="F6" s="156">
        <v>6</v>
      </c>
      <c r="G6" s="156">
        <v>7</v>
      </c>
      <c r="H6" s="150">
        <v>8</v>
      </c>
      <c r="I6" s="150">
        <v>9</v>
      </c>
      <c r="J6" s="150">
        <v>10</v>
      </c>
      <c r="K6" s="150">
        <v>11</v>
      </c>
      <c r="L6" s="150">
        <v>12</v>
      </c>
      <c r="M6" s="150">
        <v>13</v>
      </c>
      <c r="N6" s="150">
        <v>14</v>
      </c>
      <c r="O6" s="156">
        <v>15</v>
      </c>
    </row>
    <row r="7" ht="18" customHeight="1" spans="1:15">
      <c r="A7" s="213" t="s">
        <v>67</v>
      </c>
      <c r="B7" s="213" t="s">
        <v>68</v>
      </c>
      <c r="C7" s="165">
        <v>19800</v>
      </c>
      <c r="D7" s="165">
        <v>19800</v>
      </c>
      <c r="E7" s="165">
        <v>16800</v>
      </c>
      <c r="F7" s="165">
        <v>3000</v>
      </c>
      <c r="G7" s="165"/>
      <c r="H7" s="165"/>
      <c r="I7" s="165"/>
      <c r="J7" s="165"/>
      <c r="K7" s="165"/>
      <c r="L7" s="165"/>
      <c r="M7" s="165"/>
      <c r="N7" s="165"/>
      <c r="O7" s="165"/>
    </row>
    <row r="8" ht="18" customHeight="1" spans="1:15">
      <c r="A8" s="213" t="s">
        <v>69</v>
      </c>
      <c r="B8" s="213" t="s">
        <v>70</v>
      </c>
      <c r="C8" s="165">
        <v>16800</v>
      </c>
      <c r="D8" s="165">
        <v>16800</v>
      </c>
      <c r="E8" s="165">
        <v>16800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</row>
    <row r="9" ht="18" customHeight="1" spans="1:15">
      <c r="A9" s="213" t="s">
        <v>71</v>
      </c>
      <c r="B9" s="213" t="s">
        <v>72</v>
      </c>
      <c r="C9" s="165">
        <v>16800</v>
      </c>
      <c r="D9" s="165">
        <v>16800</v>
      </c>
      <c r="E9" s="165">
        <v>16800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</row>
    <row r="10" ht="18" customHeight="1" spans="1:15">
      <c r="A10" s="213" t="s">
        <v>73</v>
      </c>
      <c r="B10" s="213" t="s">
        <v>74</v>
      </c>
      <c r="C10" s="165">
        <v>3000</v>
      </c>
      <c r="D10" s="165">
        <v>3000</v>
      </c>
      <c r="E10" s="165"/>
      <c r="F10" s="165">
        <v>3000</v>
      </c>
      <c r="G10" s="165"/>
      <c r="H10" s="165"/>
      <c r="I10" s="165"/>
      <c r="J10" s="165"/>
      <c r="K10" s="165"/>
      <c r="L10" s="165"/>
      <c r="M10" s="165"/>
      <c r="N10" s="165"/>
      <c r="O10" s="165"/>
    </row>
    <row r="11" ht="18" customHeight="1" spans="1:15">
      <c r="A11" s="213" t="s">
        <v>75</v>
      </c>
      <c r="B11" s="213" t="s">
        <v>74</v>
      </c>
      <c r="C11" s="165">
        <v>3000</v>
      </c>
      <c r="D11" s="165">
        <v>3000</v>
      </c>
      <c r="E11" s="165"/>
      <c r="F11" s="165">
        <v>3000</v>
      </c>
      <c r="G11" s="165"/>
      <c r="H11" s="165"/>
      <c r="I11" s="165"/>
      <c r="J11" s="165"/>
      <c r="K11" s="165"/>
      <c r="L11" s="165"/>
      <c r="M11" s="165"/>
      <c r="N11" s="165"/>
      <c r="O11" s="165"/>
    </row>
    <row r="12" ht="18" customHeight="1" spans="1:15">
      <c r="A12" s="213" t="s">
        <v>76</v>
      </c>
      <c r="B12" s="213" t="s">
        <v>77</v>
      </c>
      <c r="C12" s="165">
        <v>544453.15</v>
      </c>
      <c r="D12" s="165">
        <v>544453.15</v>
      </c>
      <c r="E12" s="165">
        <v>538453.15</v>
      </c>
      <c r="F12" s="165">
        <v>6000</v>
      </c>
      <c r="G12" s="165"/>
      <c r="H12" s="165"/>
      <c r="I12" s="165"/>
      <c r="J12" s="165"/>
      <c r="K12" s="165"/>
      <c r="L12" s="165"/>
      <c r="M12" s="165"/>
      <c r="N12" s="165"/>
      <c r="O12" s="165"/>
    </row>
    <row r="13" ht="18" customHeight="1" spans="1:15">
      <c r="A13" s="213" t="s">
        <v>78</v>
      </c>
      <c r="B13" s="213" t="s">
        <v>79</v>
      </c>
      <c r="C13" s="165">
        <v>514636.75</v>
      </c>
      <c r="D13" s="165">
        <v>514636.75</v>
      </c>
      <c r="E13" s="165">
        <v>508636.75</v>
      </c>
      <c r="F13" s="165">
        <v>6000</v>
      </c>
      <c r="G13" s="165"/>
      <c r="H13" s="165"/>
      <c r="I13" s="165"/>
      <c r="J13" s="165"/>
      <c r="K13" s="165"/>
      <c r="L13" s="165"/>
      <c r="M13" s="165"/>
      <c r="N13" s="165"/>
      <c r="O13" s="165"/>
    </row>
    <row r="14" ht="18" customHeight="1" spans="1:15">
      <c r="A14" s="213" t="s">
        <v>80</v>
      </c>
      <c r="B14" s="213" t="s">
        <v>81</v>
      </c>
      <c r="C14" s="165">
        <v>44000</v>
      </c>
      <c r="D14" s="165">
        <v>44000</v>
      </c>
      <c r="E14" s="165">
        <v>38000</v>
      </c>
      <c r="F14" s="165">
        <v>6000</v>
      </c>
      <c r="G14" s="165"/>
      <c r="H14" s="165"/>
      <c r="I14" s="165"/>
      <c r="J14" s="165"/>
      <c r="K14" s="165"/>
      <c r="L14" s="165"/>
      <c r="M14" s="165"/>
      <c r="N14" s="165"/>
      <c r="O14" s="165"/>
    </row>
    <row r="15" ht="18" customHeight="1" spans="1:15">
      <c r="A15" s="213" t="s">
        <v>82</v>
      </c>
      <c r="B15" s="213" t="s">
        <v>83</v>
      </c>
      <c r="C15" s="165">
        <v>365292.64</v>
      </c>
      <c r="D15" s="165">
        <v>365292.64</v>
      </c>
      <c r="E15" s="165">
        <v>365292.64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</row>
    <row r="16" s="1" customFormat="1" ht="18" customHeight="1" spans="1:15">
      <c r="A16" s="213" t="s">
        <v>84</v>
      </c>
      <c r="B16" s="213" t="s">
        <v>85</v>
      </c>
      <c r="C16" s="165">
        <v>105344.11</v>
      </c>
      <c r="D16" s="165">
        <v>105344.11</v>
      </c>
      <c r="E16" s="165">
        <v>105344.11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</row>
    <row r="17" ht="18" customHeight="1" spans="1:15">
      <c r="A17" s="213" t="s">
        <v>86</v>
      </c>
      <c r="B17" s="213" t="s">
        <v>87</v>
      </c>
      <c r="C17" s="165">
        <v>27312</v>
      </c>
      <c r="D17" s="165">
        <v>27312</v>
      </c>
      <c r="E17" s="165">
        <v>27312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</row>
    <row r="18" ht="18" customHeight="1" spans="1:15">
      <c r="A18" s="213" t="s">
        <v>88</v>
      </c>
      <c r="B18" s="213" t="s">
        <v>89</v>
      </c>
      <c r="C18" s="165">
        <v>27312</v>
      </c>
      <c r="D18" s="165">
        <v>27312</v>
      </c>
      <c r="E18" s="165">
        <v>27312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65"/>
    </row>
    <row r="19" ht="18" customHeight="1" spans="1:15">
      <c r="A19" s="213" t="s">
        <v>90</v>
      </c>
      <c r="B19" s="213" t="s">
        <v>91</v>
      </c>
      <c r="C19" s="165">
        <v>2504.4</v>
      </c>
      <c r="D19" s="165">
        <v>2504.4</v>
      </c>
      <c r="E19" s="165">
        <v>2504.4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</row>
    <row r="20" ht="18" customHeight="1" spans="1:15">
      <c r="A20" s="213" t="s">
        <v>92</v>
      </c>
      <c r="B20" s="213" t="s">
        <v>91</v>
      </c>
      <c r="C20" s="165">
        <v>2504.4</v>
      </c>
      <c r="D20" s="165">
        <v>2504.4</v>
      </c>
      <c r="E20" s="165">
        <v>2504.4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</row>
    <row r="21" ht="18" customHeight="1" spans="1:15">
      <c r="A21" s="213" t="s">
        <v>93</v>
      </c>
      <c r="B21" s="213" t="s">
        <v>94</v>
      </c>
      <c r="C21" s="165">
        <v>164117.06</v>
      </c>
      <c r="D21" s="165">
        <v>164117.06</v>
      </c>
      <c r="E21" s="165">
        <v>164117.06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</row>
    <row r="22" ht="18" customHeight="1" spans="1:15">
      <c r="A22" s="213" t="s">
        <v>95</v>
      </c>
      <c r="B22" s="213" t="s">
        <v>96</v>
      </c>
      <c r="C22" s="165">
        <v>164117.06</v>
      </c>
      <c r="D22" s="165">
        <v>164117.06</v>
      </c>
      <c r="E22" s="165">
        <v>164117.06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</row>
    <row r="23" ht="18" customHeight="1" spans="1:15">
      <c r="A23" s="213" t="s">
        <v>97</v>
      </c>
      <c r="B23" s="213" t="s">
        <v>98</v>
      </c>
      <c r="C23" s="165">
        <v>141550.9</v>
      </c>
      <c r="D23" s="165">
        <v>141550.9</v>
      </c>
      <c r="E23" s="165">
        <v>141550.9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</row>
    <row r="24" ht="18" customHeight="1" spans="1:15">
      <c r="A24" s="213" t="s">
        <v>99</v>
      </c>
      <c r="B24" s="213" t="s">
        <v>100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</row>
    <row r="25" ht="18" customHeight="1" spans="1:15">
      <c r="A25" s="213" t="s">
        <v>101</v>
      </c>
      <c r="B25" s="213" t="s">
        <v>102</v>
      </c>
      <c r="C25" s="165">
        <v>22566.16</v>
      </c>
      <c r="D25" s="165">
        <v>22566.16</v>
      </c>
      <c r="E25" s="165">
        <v>22566.16</v>
      </c>
      <c r="F25" s="165"/>
      <c r="G25" s="165"/>
      <c r="H25" s="165"/>
      <c r="I25" s="165"/>
      <c r="J25" s="165"/>
      <c r="K25" s="165"/>
      <c r="L25" s="165"/>
      <c r="M25" s="165"/>
      <c r="N25" s="165"/>
      <c r="O25" s="165"/>
    </row>
    <row r="26" ht="18" customHeight="1" spans="1:15">
      <c r="A26" s="213" t="s">
        <v>103</v>
      </c>
      <c r="B26" s="213" t="s">
        <v>104</v>
      </c>
      <c r="C26" s="165">
        <v>3219094.52</v>
      </c>
      <c r="D26" s="165">
        <v>3219094.52</v>
      </c>
      <c r="E26" s="165">
        <v>2819094.52</v>
      </c>
      <c r="F26" s="165">
        <v>400000</v>
      </c>
      <c r="G26" s="165"/>
      <c r="H26" s="165"/>
      <c r="I26" s="165"/>
      <c r="J26" s="165"/>
      <c r="K26" s="165"/>
      <c r="L26" s="165"/>
      <c r="M26" s="165"/>
      <c r="N26" s="165"/>
      <c r="O26" s="165"/>
    </row>
    <row r="27" ht="18" customHeight="1" spans="1:15">
      <c r="A27" s="213" t="s">
        <v>105</v>
      </c>
      <c r="B27" s="213" t="s">
        <v>106</v>
      </c>
      <c r="C27" s="165">
        <v>3219094.52</v>
      </c>
      <c r="D27" s="165">
        <v>3219094.52</v>
      </c>
      <c r="E27" s="165">
        <v>2819094.52</v>
      </c>
      <c r="F27" s="165">
        <v>400000</v>
      </c>
      <c r="G27" s="165"/>
      <c r="H27" s="165"/>
      <c r="I27" s="165"/>
      <c r="J27" s="165"/>
      <c r="K27" s="165"/>
      <c r="L27" s="165"/>
      <c r="M27" s="165"/>
      <c r="N27" s="165"/>
      <c r="O27" s="165"/>
    </row>
    <row r="28" ht="18" customHeight="1" spans="1:15">
      <c r="A28" s="213" t="s">
        <v>107</v>
      </c>
      <c r="B28" s="213" t="s">
        <v>72</v>
      </c>
      <c r="C28" s="165">
        <v>2819094.52</v>
      </c>
      <c r="D28" s="165">
        <v>2819094.52</v>
      </c>
      <c r="E28" s="165">
        <v>2819094.52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</row>
    <row r="29" ht="18" customHeight="1" spans="1:15">
      <c r="A29" s="213" t="s">
        <v>108</v>
      </c>
      <c r="B29" s="213" t="s">
        <v>109</v>
      </c>
      <c r="C29" s="165">
        <v>400000</v>
      </c>
      <c r="D29" s="165">
        <v>400000</v>
      </c>
      <c r="E29" s="165"/>
      <c r="F29" s="165">
        <v>400000</v>
      </c>
      <c r="G29" s="165"/>
      <c r="H29" s="165"/>
      <c r="I29" s="165"/>
      <c r="J29" s="165"/>
      <c r="K29" s="165"/>
      <c r="L29" s="165"/>
      <c r="M29" s="165"/>
      <c r="N29" s="165"/>
      <c r="O29" s="165"/>
    </row>
    <row r="30" ht="18" customHeight="1" spans="1:15">
      <c r="A30" s="213" t="s">
        <v>110</v>
      </c>
      <c r="B30" s="213" t="s">
        <v>111</v>
      </c>
      <c r="C30" s="165">
        <v>233348</v>
      </c>
      <c r="D30" s="165">
        <v>233348</v>
      </c>
      <c r="E30" s="165">
        <v>233348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</row>
    <row r="31" ht="18" customHeight="1" spans="1:15">
      <c r="A31" s="213" t="s">
        <v>112</v>
      </c>
      <c r="B31" s="213" t="s">
        <v>113</v>
      </c>
      <c r="C31" s="165">
        <v>233348</v>
      </c>
      <c r="D31" s="165">
        <v>233348</v>
      </c>
      <c r="E31" s="165">
        <v>233348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</row>
    <row r="32" ht="18" customHeight="1" spans="1:15">
      <c r="A32" s="213" t="s">
        <v>114</v>
      </c>
      <c r="B32" s="213" t="s">
        <v>115</v>
      </c>
      <c r="C32" s="165">
        <v>233348</v>
      </c>
      <c r="D32" s="165">
        <v>233348</v>
      </c>
      <c r="E32" s="165">
        <v>233348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</row>
    <row r="33" s="1" customFormat="1" ht="18" customHeight="1" spans="1:15">
      <c r="A33" s="214" t="s">
        <v>37</v>
      </c>
      <c r="B33" s="214"/>
      <c r="C33" s="169">
        <v>4180812.73</v>
      </c>
      <c r="D33" s="169">
        <v>4180812.73</v>
      </c>
      <c r="E33" s="169">
        <v>3771812.73</v>
      </c>
      <c r="F33" s="169">
        <v>409000</v>
      </c>
      <c r="G33" s="169"/>
      <c r="H33" s="169"/>
      <c r="I33" s="169"/>
      <c r="J33" s="169"/>
      <c r="K33" s="169"/>
      <c r="L33" s="169"/>
      <c r="M33" s="169"/>
      <c r="N33" s="169"/>
      <c r="O33" s="169"/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47916666666667" right="0.511805555555556" top="0.904861111111111" bottom="0.629861111111111" header="0.5" footer="0.393055555555556"/>
  <pageSetup paperSize="9" scale="7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7" sqref="D7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36.875" customWidth="1"/>
  </cols>
  <sheetData>
    <row r="1" customHeight="1" spans="1:4">
      <c r="D1" s="109" t="s">
        <v>116</v>
      </c>
    </row>
    <row r="2" ht="31.5" customHeight="1" spans="1:4">
      <c r="A2" s="65" t="s">
        <v>117</v>
      </c>
      <c r="B2" s="203"/>
      <c r="C2" s="203"/>
      <c r="D2" s="203"/>
    </row>
    <row r="3" ht="25" customHeight="1" spans="1:4">
      <c r="A3" s="148" t="s">
        <v>2</v>
      </c>
      <c r="B3" s="204"/>
      <c r="C3" s="204"/>
      <c r="D3" s="109" t="s">
        <v>3</v>
      </c>
    </row>
    <row r="4" ht="27" customHeight="1" spans="1:4">
      <c r="A4" s="158" t="s">
        <v>4</v>
      </c>
      <c r="B4" s="160"/>
      <c r="C4" s="158" t="s">
        <v>5</v>
      </c>
      <c r="D4" s="160"/>
    </row>
    <row r="5" ht="15.65" customHeight="1" spans="1:4">
      <c r="A5" s="188" t="s">
        <v>6</v>
      </c>
      <c r="B5" s="205" t="s">
        <v>7</v>
      </c>
      <c r="C5" s="188" t="s">
        <v>118</v>
      </c>
      <c r="D5" s="205" t="s">
        <v>7</v>
      </c>
    </row>
    <row r="6" ht="14.15" customHeight="1" spans="1:4">
      <c r="A6" s="127"/>
      <c r="B6" s="124"/>
      <c r="C6" s="127"/>
      <c r="D6" s="124"/>
    </row>
    <row r="7" ht="29.15" customHeight="1" spans="1:4">
      <c r="A7" s="206" t="s">
        <v>119</v>
      </c>
      <c r="B7" s="134">
        <v>4180812.73</v>
      </c>
      <c r="C7" s="206" t="s">
        <v>120</v>
      </c>
      <c r="D7" s="134">
        <v>4180812.73</v>
      </c>
    </row>
    <row r="8" ht="29.15" customHeight="1" spans="1:4">
      <c r="A8" s="206" t="s">
        <v>121</v>
      </c>
      <c r="B8" s="134">
        <v>4180812.73</v>
      </c>
      <c r="C8" s="207" t="str">
        <f>"（"&amp;"一"&amp;"）"&amp;"一般公共服务支出"</f>
        <v>（一）一般公共服务支出</v>
      </c>
      <c r="D8" s="134">
        <v>19800</v>
      </c>
    </row>
    <row r="9" ht="29.15" customHeight="1" spans="1:4">
      <c r="A9" s="208" t="s">
        <v>122</v>
      </c>
      <c r="B9" s="134"/>
      <c r="C9" s="207" t="str">
        <f>"（"&amp;"二"&amp;"）"&amp;"社会保障和就业支出"</f>
        <v>（二）社会保障和就业支出</v>
      </c>
      <c r="D9" s="134">
        <v>544453.15</v>
      </c>
    </row>
    <row r="10" ht="29.15" customHeight="1" spans="1:4">
      <c r="A10" s="208" t="s">
        <v>123</v>
      </c>
      <c r="B10" s="134"/>
      <c r="C10" s="207" t="str">
        <f>"（"&amp;"三"&amp;"）"&amp;"卫生健康支出"</f>
        <v>（三）卫生健康支出</v>
      </c>
      <c r="D10" s="134">
        <v>164117.06</v>
      </c>
    </row>
    <row r="11" ht="29.15" customHeight="1" spans="1:4">
      <c r="A11" s="208" t="s">
        <v>124</v>
      </c>
      <c r="B11" s="134"/>
      <c r="C11" s="207" t="str">
        <f>"（"&amp;"四"&amp;"）"&amp;"资源勘探工业信息等支出"</f>
        <v>（四）资源勘探工业信息等支出</v>
      </c>
      <c r="D11" s="134">
        <v>3219094.52</v>
      </c>
    </row>
    <row r="12" ht="29.15" customHeight="1" spans="1:4">
      <c r="A12" s="208" t="s">
        <v>121</v>
      </c>
      <c r="B12" s="134"/>
      <c r="C12" s="207" t="str">
        <f>"（"&amp;"五"&amp;"）"&amp;"住房保障支出"</f>
        <v>（五）住房保障支出</v>
      </c>
      <c r="D12" s="134">
        <v>233348</v>
      </c>
    </row>
    <row r="13" ht="29.15" customHeight="1" spans="1:4">
      <c r="A13" s="208" t="s">
        <v>122</v>
      </c>
      <c r="B13" s="134"/>
      <c r="C13" s="207"/>
      <c r="D13" s="134"/>
    </row>
    <row r="14" ht="27" customHeight="1" spans="1:4">
      <c r="A14" s="208" t="s">
        <v>123</v>
      </c>
      <c r="B14" s="134"/>
      <c r="C14" s="207"/>
      <c r="D14" s="134"/>
    </row>
    <row r="15" ht="27" customHeight="1" spans="1:4">
      <c r="A15" s="207"/>
      <c r="B15" s="134"/>
      <c r="C15" s="206" t="s">
        <v>125</v>
      </c>
      <c r="D15" s="134"/>
    </row>
    <row r="16" s="1" customFormat="1" ht="27" customHeight="1" spans="1:4">
      <c r="A16" s="209" t="s">
        <v>31</v>
      </c>
      <c r="B16" s="210">
        <v>4180812.73</v>
      </c>
      <c r="C16" s="209" t="s">
        <v>32</v>
      </c>
      <c r="D16" s="210">
        <v>4180812.73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topLeftCell="A2" workbookViewId="0">
      <selection activeCell="F14" sqref="F14"/>
    </sheetView>
  </sheetViews>
  <sheetFormatPr defaultColWidth="9.14166666666667" defaultRowHeight="14.25" customHeight="1" outlineLevelCol="6"/>
  <cols>
    <col min="1" max="1" width="16.5583333333333" customWidth="1"/>
    <col min="2" max="2" width="26.5166666666667" customWidth="1"/>
    <col min="3" max="3" width="23.0166666666667" customWidth="1"/>
    <col min="4" max="5" width="23.6333333333333" customWidth="1"/>
    <col min="6" max="6" width="22.125" customWidth="1"/>
    <col min="7" max="7" width="21.25" customWidth="1"/>
  </cols>
  <sheetData>
    <row r="1" ht="12" customHeight="1" spans="1:7">
      <c r="D1" s="153"/>
      <c r="F1" s="71"/>
      <c r="G1" s="71" t="s">
        <v>126</v>
      </c>
    </row>
    <row r="2" ht="39" customHeight="1" spans="1:7">
      <c r="A2" s="4" t="s">
        <v>127</v>
      </c>
      <c r="B2" s="4"/>
      <c r="C2" s="4"/>
      <c r="D2" s="4"/>
      <c r="E2" s="4"/>
      <c r="F2" s="4"/>
      <c r="G2" s="4"/>
    </row>
    <row r="3" ht="18" customHeight="1" spans="1:7">
      <c r="A3" s="148" t="s">
        <v>2</v>
      </c>
      <c r="B3" s="41"/>
      <c r="C3" s="41"/>
      <c r="D3" s="41"/>
      <c r="E3" s="41"/>
      <c r="F3" s="71"/>
      <c r="G3" s="71" t="s">
        <v>3</v>
      </c>
    </row>
    <row r="4" ht="20.25" customHeight="1" spans="1:7">
      <c r="A4" s="193" t="s">
        <v>128</v>
      </c>
      <c r="B4" s="194"/>
      <c r="C4" s="195" t="s">
        <v>37</v>
      </c>
      <c r="D4" s="159" t="s">
        <v>65</v>
      </c>
      <c r="E4" s="159"/>
      <c r="F4" s="160"/>
      <c r="G4" s="195" t="s">
        <v>66</v>
      </c>
    </row>
    <row r="5" ht="20.25" customHeight="1" spans="1:7">
      <c r="A5" s="196" t="s">
        <v>56</v>
      </c>
      <c r="B5" s="197" t="s">
        <v>57</v>
      </c>
      <c r="C5" s="128"/>
      <c r="D5" s="128" t="s">
        <v>40</v>
      </c>
      <c r="E5" s="128" t="s">
        <v>129</v>
      </c>
      <c r="F5" s="128" t="s">
        <v>130</v>
      </c>
      <c r="G5" s="128"/>
    </row>
    <row r="6" ht="16" customHeight="1" spans="1:7">
      <c r="A6" s="198" t="s">
        <v>131</v>
      </c>
      <c r="B6" s="198" t="s">
        <v>132</v>
      </c>
      <c r="C6" s="198" t="s">
        <v>133</v>
      </c>
      <c r="D6" s="156"/>
      <c r="E6" s="198" t="s">
        <v>134</v>
      </c>
      <c r="F6" s="198" t="s">
        <v>135</v>
      </c>
      <c r="G6" s="198" t="s">
        <v>136</v>
      </c>
    </row>
    <row r="7" ht="16" customHeight="1" spans="1:7">
      <c r="A7" s="199" t="s">
        <v>67</v>
      </c>
      <c r="B7" s="199" t="s">
        <v>68</v>
      </c>
      <c r="C7" s="200">
        <v>19800</v>
      </c>
      <c r="D7" s="200">
        <v>16800</v>
      </c>
      <c r="E7" s="200">
        <v>16800</v>
      </c>
      <c r="F7" s="200"/>
      <c r="G7" s="200">
        <v>3000</v>
      </c>
    </row>
    <row r="8" ht="16" customHeight="1" spans="1:7">
      <c r="A8" s="199" t="s">
        <v>69</v>
      </c>
      <c r="B8" s="199" t="s">
        <v>70</v>
      </c>
      <c r="C8" s="200">
        <v>16800</v>
      </c>
      <c r="D8" s="200">
        <v>16800</v>
      </c>
      <c r="E8" s="200">
        <v>16800</v>
      </c>
      <c r="F8" s="200"/>
      <c r="G8" s="200"/>
    </row>
    <row r="9" ht="16" customHeight="1" spans="1:7">
      <c r="A9" s="199" t="s">
        <v>71</v>
      </c>
      <c r="B9" s="199" t="s">
        <v>72</v>
      </c>
      <c r="C9" s="200">
        <v>16800</v>
      </c>
      <c r="D9" s="200">
        <v>16800</v>
      </c>
      <c r="E9" s="200">
        <v>16800</v>
      </c>
      <c r="F9" s="200"/>
      <c r="G9" s="200"/>
    </row>
    <row r="10" ht="16" customHeight="1" spans="1:7">
      <c r="A10" s="199" t="s">
        <v>73</v>
      </c>
      <c r="B10" s="199" t="s">
        <v>74</v>
      </c>
      <c r="C10" s="200">
        <v>3000</v>
      </c>
      <c r="D10" s="200"/>
      <c r="E10" s="200"/>
      <c r="F10" s="200"/>
      <c r="G10" s="200">
        <v>3000</v>
      </c>
    </row>
    <row r="11" ht="16" customHeight="1" spans="1:7">
      <c r="A11" s="199" t="s">
        <v>75</v>
      </c>
      <c r="B11" s="199" t="s">
        <v>74</v>
      </c>
      <c r="C11" s="200">
        <v>3000</v>
      </c>
      <c r="D11" s="200"/>
      <c r="E11" s="200"/>
      <c r="F11" s="200"/>
      <c r="G11" s="200">
        <v>3000</v>
      </c>
    </row>
    <row r="12" ht="16" customHeight="1" spans="1:7">
      <c r="A12" s="199" t="s">
        <v>76</v>
      </c>
      <c r="B12" s="199" t="s">
        <v>77</v>
      </c>
      <c r="C12" s="200">
        <v>544453.15</v>
      </c>
      <c r="D12" s="200">
        <v>538453.15</v>
      </c>
      <c r="E12" s="200">
        <v>502453.15</v>
      </c>
      <c r="F12" s="200">
        <v>36000</v>
      </c>
      <c r="G12" s="200">
        <v>6000</v>
      </c>
    </row>
    <row r="13" ht="16" customHeight="1" spans="1:7">
      <c r="A13" s="199" t="s">
        <v>78</v>
      </c>
      <c r="B13" s="199" t="s">
        <v>79</v>
      </c>
      <c r="C13" s="200">
        <v>514636.75</v>
      </c>
      <c r="D13" s="200">
        <v>508636.75</v>
      </c>
      <c r="E13" s="200">
        <v>472636.75</v>
      </c>
      <c r="F13" s="200">
        <v>36000</v>
      </c>
      <c r="G13" s="200">
        <v>6000</v>
      </c>
    </row>
    <row r="14" ht="16" customHeight="1" spans="1:7">
      <c r="A14" s="199" t="s">
        <v>80</v>
      </c>
      <c r="B14" s="199" t="s">
        <v>81</v>
      </c>
      <c r="C14" s="200">
        <v>44000</v>
      </c>
      <c r="D14" s="200">
        <v>38000</v>
      </c>
      <c r="E14" s="200">
        <v>2000</v>
      </c>
      <c r="F14" s="200">
        <v>36000</v>
      </c>
      <c r="G14" s="200">
        <v>6000</v>
      </c>
    </row>
    <row r="15" ht="16" customHeight="1" spans="1:7">
      <c r="A15" s="199" t="s">
        <v>82</v>
      </c>
      <c r="B15" s="199" t="s">
        <v>83</v>
      </c>
      <c r="C15" s="200">
        <v>365292.64</v>
      </c>
      <c r="D15" s="200">
        <v>365292.64</v>
      </c>
      <c r="E15" s="200">
        <v>365292.64</v>
      </c>
      <c r="F15" s="200"/>
      <c r="G15" s="200"/>
    </row>
    <row r="16" s="1" customFormat="1" ht="16" customHeight="1" spans="1:7">
      <c r="A16" s="199" t="s">
        <v>84</v>
      </c>
      <c r="B16" s="199" t="s">
        <v>85</v>
      </c>
      <c r="C16" s="200">
        <v>105344.11</v>
      </c>
      <c r="D16" s="200">
        <v>105344.11</v>
      </c>
      <c r="E16" s="200">
        <v>105344.11</v>
      </c>
      <c r="F16" s="200"/>
      <c r="G16" s="200"/>
    </row>
    <row r="17" ht="16" customHeight="1" spans="1:7">
      <c r="A17" s="199" t="s">
        <v>86</v>
      </c>
      <c r="B17" s="199" t="s">
        <v>87</v>
      </c>
      <c r="C17" s="200">
        <v>27312</v>
      </c>
      <c r="D17" s="200">
        <v>27312</v>
      </c>
      <c r="E17" s="200">
        <v>27312</v>
      </c>
      <c r="F17" s="200"/>
      <c r="G17" s="200"/>
    </row>
    <row r="18" ht="16" customHeight="1" spans="1:7">
      <c r="A18" s="199" t="s">
        <v>88</v>
      </c>
      <c r="B18" s="199" t="s">
        <v>89</v>
      </c>
      <c r="C18" s="200">
        <v>27312</v>
      </c>
      <c r="D18" s="200">
        <v>27312</v>
      </c>
      <c r="E18" s="200">
        <v>27312</v>
      </c>
      <c r="F18" s="200"/>
      <c r="G18" s="200"/>
    </row>
    <row r="19" ht="16" customHeight="1" spans="1:7">
      <c r="A19" s="199" t="s">
        <v>90</v>
      </c>
      <c r="B19" s="199" t="s">
        <v>91</v>
      </c>
      <c r="C19" s="200">
        <v>2504.4</v>
      </c>
      <c r="D19" s="200">
        <v>2504.4</v>
      </c>
      <c r="E19" s="200">
        <v>2504.4</v>
      </c>
      <c r="F19" s="200"/>
      <c r="G19" s="200"/>
    </row>
    <row r="20" ht="16" customHeight="1" spans="1:7">
      <c r="A20" s="199" t="s">
        <v>92</v>
      </c>
      <c r="B20" s="199" t="s">
        <v>91</v>
      </c>
      <c r="C20" s="200">
        <v>2504.4</v>
      </c>
      <c r="D20" s="200">
        <v>2504.4</v>
      </c>
      <c r="E20" s="200">
        <v>2504.4</v>
      </c>
      <c r="F20" s="200"/>
      <c r="G20" s="200"/>
    </row>
    <row r="21" ht="16" customHeight="1" spans="1:7">
      <c r="A21" s="199" t="s">
        <v>93</v>
      </c>
      <c r="B21" s="199" t="s">
        <v>94</v>
      </c>
      <c r="C21" s="200">
        <v>164117.06</v>
      </c>
      <c r="D21" s="200">
        <v>164117.06</v>
      </c>
      <c r="E21" s="200">
        <v>164117.06</v>
      </c>
      <c r="F21" s="200"/>
      <c r="G21" s="200"/>
    </row>
    <row r="22" ht="16" customHeight="1" spans="1:7">
      <c r="A22" s="199" t="s">
        <v>95</v>
      </c>
      <c r="B22" s="199" t="s">
        <v>96</v>
      </c>
      <c r="C22" s="200">
        <v>164117.06</v>
      </c>
      <c r="D22" s="200">
        <v>164117.06</v>
      </c>
      <c r="E22" s="200">
        <v>164117.06</v>
      </c>
      <c r="F22" s="200"/>
      <c r="G22" s="200"/>
    </row>
    <row r="23" ht="16" customHeight="1" spans="1:7">
      <c r="A23" s="199" t="s">
        <v>97</v>
      </c>
      <c r="B23" s="199" t="s">
        <v>98</v>
      </c>
      <c r="C23" s="200">
        <v>141550.9</v>
      </c>
      <c r="D23" s="200">
        <v>141550.9</v>
      </c>
      <c r="E23" s="200">
        <v>141550.9</v>
      </c>
      <c r="F23" s="200"/>
      <c r="G23" s="200"/>
    </row>
    <row r="24" ht="16" customHeight="1" spans="1:7">
      <c r="A24" s="199" t="s">
        <v>101</v>
      </c>
      <c r="B24" s="199" t="s">
        <v>102</v>
      </c>
      <c r="C24" s="200">
        <v>22566.16</v>
      </c>
      <c r="D24" s="200">
        <v>22566.16</v>
      </c>
      <c r="E24" s="200">
        <v>22566.16</v>
      </c>
      <c r="F24" s="200"/>
      <c r="G24" s="200"/>
    </row>
    <row r="25" ht="16" customHeight="1" spans="1:7">
      <c r="A25" s="199" t="s">
        <v>103</v>
      </c>
      <c r="B25" s="199" t="s">
        <v>104</v>
      </c>
      <c r="C25" s="200">
        <v>3219094.52</v>
      </c>
      <c r="D25" s="200">
        <v>2819094.52</v>
      </c>
      <c r="E25" s="200">
        <v>2511439</v>
      </c>
      <c r="F25" s="200">
        <v>307655.52</v>
      </c>
      <c r="G25" s="200">
        <v>400000</v>
      </c>
    </row>
    <row r="26" ht="16" customHeight="1" spans="1:7">
      <c r="A26" s="199" t="s">
        <v>105</v>
      </c>
      <c r="B26" s="199" t="s">
        <v>106</v>
      </c>
      <c r="C26" s="200">
        <v>3219094.52</v>
      </c>
      <c r="D26" s="200">
        <v>2819094.52</v>
      </c>
      <c r="E26" s="200">
        <v>2511439</v>
      </c>
      <c r="F26" s="200">
        <v>307655.52</v>
      </c>
      <c r="G26" s="200">
        <v>400000</v>
      </c>
    </row>
    <row r="27" ht="16" customHeight="1" spans="1:7">
      <c r="A27" s="199" t="s">
        <v>107</v>
      </c>
      <c r="B27" s="199" t="s">
        <v>72</v>
      </c>
      <c r="C27" s="200">
        <v>2819094.52</v>
      </c>
      <c r="D27" s="200">
        <v>2819094.52</v>
      </c>
      <c r="E27" s="200">
        <v>2511439</v>
      </c>
      <c r="F27" s="200">
        <v>307655.52</v>
      </c>
      <c r="G27" s="200"/>
    </row>
    <row r="28" ht="16" customHeight="1" spans="1:7">
      <c r="A28" s="199" t="s">
        <v>108</v>
      </c>
      <c r="B28" s="199" t="s">
        <v>109</v>
      </c>
      <c r="C28" s="200">
        <v>400000</v>
      </c>
      <c r="D28" s="200"/>
      <c r="E28" s="200"/>
      <c r="F28" s="200"/>
      <c r="G28" s="200">
        <v>400000</v>
      </c>
    </row>
    <row r="29" ht="16" customHeight="1" spans="1:7">
      <c r="A29" s="199" t="s">
        <v>110</v>
      </c>
      <c r="B29" s="199" t="s">
        <v>111</v>
      </c>
      <c r="C29" s="200">
        <v>233348</v>
      </c>
      <c r="D29" s="200">
        <v>233348</v>
      </c>
      <c r="E29" s="200">
        <v>233348</v>
      </c>
      <c r="F29" s="200"/>
      <c r="G29" s="200"/>
    </row>
    <row r="30" ht="16" customHeight="1" spans="1:7">
      <c r="A30" s="199" t="s">
        <v>112</v>
      </c>
      <c r="B30" s="199" t="s">
        <v>113</v>
      </c>
      <c r="C30" s="200">
        <v>233348</v>
      </c>
      <c r="D30" s="200">
        <v>233348</v>
      </c>
      <c r="E30" s="200">
        <v>233348</v>
      </c>
      <c r="F30" s="200"/>
      <c r="G30" s="200"/>
    </row>
    <row r="31" ht="16" customHeight="1" spans="1:7">
      <c r="A31" s="199" t="s">
        <v>114</v>
      </c>
      <c r="B31" s="199" t="s">
        <v>115</v>
      </c>
      <c r="C31" s="200">
        <v>233348</v>
      </c>
      <c r="D31" s="200">
        <v>233348</v>
      </c>
      <c r="E31" s="200">
        <v>233348</v>
      </c>
      <c r="F31" s="200"/>
      <c r="G31" s="200"/>
    </row>
    <row r="32" s="1" customFormat="1" ht="16" customHeight="1" spans="1:7">
      <c r="A32" s="201" t="s">
        <v>37</v>
      </c>
      <c r="B32" s="201"/>
      <c r="C32" s="202">
        <v>4180812.73</v>
      </c>
      <c r="D32" s="202">
        <v>3771812.73</v>
      </c>
      <c r="E32" s="202">
        <v>3428157.21</v>
      </c>
      <c r="F32" s="202">
        <v>343655.52</v>
      </c>
      <c r="G32" s="202">
        <v>409000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ageMargins left="0.751388888888889" right="0.590277777777778" top="1" bottom="0.708333333333333" header="0.5" footer="0.5"/>
  <pageSetup paperSize="9" scale="86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:F7"/>
    </sheetView>
  </sheetViews>
  <sheetFormatPr defaultColWidth="9.14166666666667" defaultRowHeight="14.25" customHeight="1" outlineLevelRow="6" outlineLevelCol="5"/>
  <cols>
    <col min="1" max="6" width="22.625" customWidth="1"/>
  </cols>
  <sheetData>
    <row r="1" ht="20" customHeight="1" spans="1:6">
      <c r="A1" s="184"/>
      <c r="B1" s="184"/>
      <c r="C1" s="83"/>
      <c r="F1" s="185" t="s">
        <v>137</v>
      </c>
    </row>
    <row r="2" ht="28" customHeight="1" spans="1:6">
      <c r="A2" s="186" t="s">
        <v>138</v>
      </c>
      <c r="B2" s="186"/>
      <c r="C2" s="186"/>
      <c r="D2" s="186"/>
      <c r="E2" s="186"/>
      <c r="F2" s="186"/>
    </row>
    <row r="3" ht="29" customHeight="1" spans="1:6">
      <c r="A3" s="148" t="s">
        <v>2</v>
      </c>
      <c r="B3" s="187"/>
      <c r="C3" s="74"/>
      <c r="D3" s="41"/>
      <c r="E3" s="41"/>
      <c r="F3" s="75" t="s">
        <v>139</v>
      </c>
    </row>
    <row r="4" ht="38" customHeight="1" spans="1:6">
      <c r="A4" s="111" t="s">
        <v>140</v>
      </c>
      <c r="B4" s="188" t="s">
        <v>141</v>
      </c>
      <c r="C4" s="158" t="s">
        <v>142</v>
      </c>
      <c r="D4" s="159"/>
      <c r="E4" s="160"/>
      <c r="F4" s="188" t="s">
        <v>143</v>
      </c>
    </row>
    <row r="5" ht="38" customHeight="1" spans="1:6">
      <c r="A5" s="124"/>
      <c r="B5" s="127"/>
      <c r="C5" s="156" t="s">
        <v>40</v>
      </c>
      <c r="D5" s="156" t="s">
        <v>144</v>
      </c>
      <c r="E5" s="156" t="s">
        <v>145</v>
      </c>
      <c r="F5" s="127"/>
    </row>
    <row r="6" ht="38" customHeight="1" spans="1:6">
      <c r="A6" s="189">
        <v>1</v>
      </c>
      <c r="B6" s="189">
        <v>2</v>
      </c>
      <c r="C6" s="190">
        <v>3</v>
      </c>
      <c r="D6" s="189">
        <v>4</v>
      </c>
      <c r="E6" s="189">
        <v>5</v>
      </c>
      <c r="F6" s="189">
        <v>6</v>
      </c>
    </row>
    <row r="7" ht="38" customHeight="1" spans="1:6">
      <c r="A7" s="191">
        <v>32200</v>
      </c>
      <c r="B7" s="191"/>
      <c r="C7" s="192">
        <v>23200</v>
      </c>
      <c r="D7" s="191"/>
      <c r="E7" s="191">
        <v>23200</v>
      </c>
      <c r="F7" s="191">
        <v>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topLeftCell="A27" workbookViewId="0">
      <selection activeCell="E21" sqref="E21"/>
    </sheetView>
  </sheetViews>
  <sheetFormatPr defaultColWidth="8.75" defaultRowHeight="14.25" customHeight="1"/>
  <cols>
    <col min="1" max="1" width="30.6916666666667" customWidth="1"/>
    <col min="2" max="2" width="24.1666666666667" customWidth="1"/>
    <col min="3" max="3" width="28.375" customWidth="1"/>
    <col min="4" max="4" width="12.2916666666667" customWidth="1"/>
    <col min="5" max="5" width="23.5" customWidth="1"/>
    <col min="6" max="6" width="12.0083333333333" customWidth="1"/>
    <col min="7" max="7" width="20.625" customWidth="1"/>
    <col min="8" max="8" width="14.125" customWidth="1"/>
    <col min="9" max="9" width="10.85" customWidth="1"/>
    <col min="10" max="11" width="6.375" customWidth="1"/>
    <col min="12" max="12" width="11.0833333333333" customWidth="1"/>
    <col min="13" max="22" width="5.625" customWidth="1"/>
    <col min="23" max="16384" width="8.75" customWidth="1"/>
  </cols>
  <sheetData>
    <row r="1" ht="13.5" customHeight="1" spans="1:23">
      <c r="D1" s="2"/>
      <c r="E1" s="2"/>
      <c r="F1" s="2"/>
      <c r="G1" s="2"/>
      <c r="U1" s="153"/>
      <c r="W1" s="71" t="s">
        <v>146</v>
      </c>
    </row>
    <row r="2" ht="27.75" customHeight="1" spans="1:23">
      <c r="A2" s="30" t="s">
        <v>147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21" customHeight="1" spans="1:23">
      <c r="A3" s="148" t="s">
        <v>2</v>
      </c>
      <c r="B3" s="172"/>
      <c r="C3" s="172"/>
      <c r="D3" s="172"/>
      <c r="E3" s="172"/>
      <c r="F3" s="172"/>
      <c r="G3" s="172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41"/>
      <c r="S3" s="41"/>
      <c r="T3" s="41"/>
      <c r="U3" s="7"/>
      <c r="V3" s="41"/>
      <c r="W3" s="71" t="s">
        <v>139</v>
      </c>
    </row>
    <row r="4" ht="21.75" customHeight="1" spans="1:23">
      <c r="A4" s="155" t="s">
        <v>148</v>
      </c>
      <c r="B4" s="155" t="s">
        <v>149</v>
      </c>
      <c r="C4" s="155" t="s">
        <v>150</v>
      </c>
      <c r="D4" s="111" t="s">
        <v>151</v>
      </c>
      <c r="E4" s="111" t="s">
        <v>152</v>
      </c>
      <c r="F4" s="111" t="s">
        <v>153</v>
      </c>
      <c r="G4" s="111" t="s">
        <v>154</v>
      </c>
      <c r="H4" s="156" t="s">
        <v>155</v>
      </c>
      <c r="I4" s="156"/>
      <c r="J4" s="156"/>
      <c r="K4" s="156"/>
      <c r="L4" s="157"/>
      <c r="M4" s="157"/>
      <c r="N4" s="157"/>
      <c r="O4" s="157"/>
      <c r="P4" s="157"/>
      <c r="Q4" s="149"/>
      <c r="R4" s="156"/>
      <c r="S4" s="156"/>
      <c r="T4" s="156"/>
      <c r="U4" s="156"/>
      <c r="V4" s="156"/>
      <c r="W4" s="156"/>
    </row>
    <row r="5" ht="21.75" customHeight="1" spans="1:23">
      <c r="A5" s="161"/>
      <c r="B5" s="161"/>
      <c r="C5" s="161"/>
      <c r="D5" s="117"/>
      <c r="E5" s="117"/>
      <c r="F5" s="117"/>
      <c r="G5" s="117"/>
      <c r="H5" s="156" t="s">
        <v>37</v>
      </c>
      <c r="I5" s="149" t="s">
        <v>41</v>
      </c>
      <c r="J5" s="149"/>
      <c r="K5" s="149"/>
      <c r="L5" s="157"/>
      <c r="M5" s="157"/>
      <c r="N5" s="157" t="s">
        <v>156</v>
      </c>
      <c r="O5" s="157"/>
      <c r="P5" s="157"/>
      <c r="Q5" s="173" t="s">
        <v>44</v>
      </c>
      <c r="R5" s="156" t="s">
        <v>59</v>
      </c>
      <c r="S5" s="149"/>
      <c r="T5" s="149"/>
      <c r="U5" s="149"/>
      <c r="V5" s="149"/>
      <c r="W5" s="149"/>
    </row>
    <row r="6" ht="15" customHeight="1" spans="1:23">
      <c r="A6" s="163"/>
      <c r="B6" s="163"/>
      <c r="C6" s="163"/>
      <c r="D6" s="124"/>
      <c r="E6" s="124"/>
      <c r="F6" s="124"/>
      <c r="G6" s="124"/>
      <c r="H6" s="156"/>
      <c r="I6" s="149" t="s">
        <v>157</v>
      </c>
      <c r="J6" s="149" t="s">
        <v>158</v>
      </c>
      <c r="K6" s="149" t="s">
        <v>159</v>
      </c>
      <c r="L6" s="174" t="s">
        <v>160</v>
      </c>
      <c r="M6" s="174" t="s">
        <v>161</v>
      </c>
      <c r="N6" s="174" t="s">
        <v>41</v>
      </c>
      <c r="O6" s="174" t="s">
        <v>42</v>
      </c>
      <c r="P6" s="174" t="s">
        <v>43</v>
      </c>
      <c r="Q6" s="173"/>
      <c r="R6" s="149" t="s">
        <v>40</v>
      </c>
      <c r="S6" s="149" t="s">
        <v>51</v>
      </c>
      <c r="T6" s="149" t="s">
        <v>162</v>
      </c>
      <c r="U6" s="149" t="s">
        <v>47</v>
      </c>
      <c r="V6" s="149" t="s">
        <v>48</v>
      </c>
      <c r="W6" s="149" t="s">
        <v>49</v>
      </c>
    </row>
    <row r="7" ht="27.75" customHeight="1" spans="1:23">
      <c r="A7" s="163"/>
      <c r="B7" s="163"/>
      <c r="C7" s="163"/>
      <c r="D7" s="124"/>
      <c r="E7" s="124"/>
      <c r="F7" s="124"/>
      <c r="G7" s="124"/>
      <c r="H7" s="156"/>
      <c r="I7" s="149"/>
      <c r="J7" s="149"/>
      <c r="K7" s="149"/>
      <c r="L7" s="174"/>
      <c r="M7" s="174"/>
      <c r="N7" s="174"/>
      <c r="O7" s="174"/>
      <c r="P7" s="174"/>
      <c r="Q7" s="173"/>
      <c r="R7" s="149"/>
      <c r="S7" s="149"/>
      <c r="T7" s="149"/>
      <c r="U7" s="149"/>
      <c r="V7" s="149"/>
      <c r="W7" s="149"/>
    </row>
    <row r="8" s="41" customFormat="1" ht="15" customHeight="1" spans="1:23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  <c r="T8" s="175">
        <v>20</v>
      </c>
      <c r="U8" s="175">
        <v>21</v>
      </c>
      <c r="V8" s="175">
        <v>22</v>
      </c>
      <c r="W8" s="175">
        <v>23</v>
      </c>
    </row>
    <row r="9" ht="21" customHeight="1" spans="1:23">
      <c r="A9" s="176" t="s">
        <v>53</v>
      </c>
      <c r="B9" s="176" t="s">
        <v>163</v>
      </c>
      <c r="C9" s="176" t="s">
        <v>164</v>
      </c>
      <c r="D9" s="176" t="s">
        <v>107</v>
      </c>
      <c r="E9" s="176" t="s">
        <v>72</v>
      </c>
      <c r="F9" s="176" t="s">
        <v>165</v>
      </c>
      <c r="G9" s="176" t="s">
        <v>166</v>
      </c>
      <c r="H9" s="177">
        <v>920316</v>
      </c>
      <c r="I9" s="177">
        <v>920316</v>
      </c>
      <c r="J9" s="177"/>
      <c r="K9" s="177"/>
      <c r="L9" s="177">
        <v>920316</v>
      </c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</row>
    <row r="10" ht="21" customHeight="1" spans="1:23">
      <c r="A10" s="176" t="s">
        <v>53</v>
      </c>
      <c r="B10" s="176" t="s">
        <v>167</v>
      </c>
      <c r="C10" s="176" t="s">
        <v>168</v>
      </c>
      <c r="D10" s="176" t="s">
        <v>107</v>
      </c>
      <c r="E10" s="176" t="s">
        <v>72</v>
      </c>
      <c r="F10" s="176" t="s">
        <v>165</v>
      </c>
      <c r="G10" s="176" t="s">
        <v>166</v>
      </c>
      <c r="H10" s="177">
        <v>63000</v>
      </c>
      <c r="I10" s="177">
        <v>63000</v>
      </c>
      <c r="J10" s="177"/>
      <c r="K10" s="177"/>
      <c r="L10" s="177">
        <v>63000</v>
      </c>
      <c r="M10" s="179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ht="21" customHeight="1" spans="1:23">
      <c r="A11" s="176" t="s">
        <v>53</v>
      </c>
      <c r="B11" s="176" t="s">
        <v>163</v>
      </c>
      <c r="C11" s="176" t="s">
        <v>164</v>
      </c>
      <c r="D11" s="176" t="s">
        <v>107</v>
      </c>
      <c r="E11" s="176" t="s">
        <v>72</v>
      </c>
      <c r="F11" s="176" t="s">
        <v>169</v>
      </c>
      <c r="G11" s="176" t="s">
        <v>170</v>
      </c>
      <c r="H11" s="177">
        <v>998640</v>
      </c>
      <c r="I11" s="177">
        <v>998640</v>
      </c>
      <c r="J11" s="177"/>
      <c r="K11" s="177"/>
      <c r="L11" s="177">
        <v>998640</v>
      </c>
      <c r="M11" s="179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ht="21" customHeight="1" spans="1:23">
      <c r="A12" s="176" t="s">
        <v>53</v>
      </c>
      <c r="B12" s="176" t="s">
        <v>167</v>
      </c>
      <c r="C12" s="176" t="s">
        <v>168</v>
      </c>
      <c r="D12" s="176" t="s">
        <v>107</v>
      </c>
      <c r="E12" s="176" t="s">
        <v>72</v>
      </c>
      <c r="F12" s="176" t="s">
        <v>169</v>
      </c>
      <c r="G12" s="176" t="s">
        <v>170</v>
      </c>
      <c r="H12" s="177">
        <v>9000</v>
      </c>
      <c r="I12" s="177">
        <v>9000</v>
      </c>
      <c r="J12" s="177"/>
      <c r="K12" s="177"/>
      <c r="L12" s="177">
        <v>9000</v>
      </c>
      <c r="M12" s="179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ht="21" customHeight="1" spans="1:23">
      <c r="A13" s="176" t="s">
        <v>53</v>
      </c>
      <c r="B13" s="176" t="s">
        <v>163</v>
      </c>
      <c r="C13" s="176" t="s">
        <v>164</v>
      </c>
      <c r="D13" s="176" t="s">
        <v>107</v>
      </c>
      <c r="E13" s="176" t="s">
        <v>72</v>
      </c>
      <c r="F13" s="176" t="s">
        <v>171</v>
      </c>
      <c r="G13" s="176" t="s">
        <v>172</v>
      </c>
      <c r="H13" s="177">
        <v>76693</v>
      </c>
      <c r="I13" s="177">
        <v>76693</v>
      </c>
      <c r="J13" s="177"/>
      <c r="K13" s="177"/>
      <c r="L13" s="177">
        <v>76693</v>
      </c>
      <c r="M13" s="179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ht="21" customHeight="1" spans="1:23">
      <c r="A14" s="176" t="s">
        <v>53</v>
      </c>
      <c r="B14" s="176" t="s">
        <v>173</v>
      </c>
      <c r="C14" s="176" t="s">
        <v>174</v>
      </c>
      <c r="D14" s="176" t="s">
        <v>107</v>
      </c>
      <c r="E14" s="176" t="s">
        <v>72</v>
      </c>
      <c r="F14" s="176" t="s">
        <v>171</v>
      </c>
      <c r="G14" s="176" t="s">
        <v>172</v>
      </c>
      <c r="H14" s="177">
        <v>338520</v>
      </c>
      <c r="I14" s="177">
        <v>338520</v>
      </c>
      <c r="J14" s="177"/>
      <c r="K14" s="177"/>
      <c r="L14" s="177">
        <v>338520</v>
      </c>
      <c r="M14" s="179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ht="21" customHeight="1" spans="1:23">
      <c r="A15" s="176" t="s">
        <v>53</v>
      </c>
      <c r="B15" s="176" t="s">
        <v>167</v>
      </c>
      <c r="C15" s="176" t="s">
        <v>168</v>
      </c>
      <c r="D15" s="176" t="s">
        <v>107</v>
      </c>
      <c r="E15" s="176" t="s">
        <v>72</v>
      </c>
      <c r="F15" s="176" t="s">
        <v>175</v>
      </c>
      <c r="G15" s="176" t="s">
        <v>176</v>
      </c>
      <c r="H15" s="177">
        <v>5250</v>
      </c>
      <c r="I15" s="177">
        <v>5250</v>
      </c>
      <c r="J15" s="177"/>
      <c r="K15" s="177"/>
      <c r="L15" s="177">
        <v>5250</v>
      </c>
      <c r="M15" s="179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ht="21" customHeight="1" spans="1:23">
      <c r="A16" s="176" t="s">
        <v>53</v>
      </c>
      <c r="B16" s="176" t="s">
        <v>177</v>
      </c>
      <c r="C16" s="176" t="s">
        <v>178</v>
      </c>
      <c r="D16" s="176" t="s">
        <v>107</v>
      </c>
      <c r="E16" s="176" t="s">
        <v>72</v>
      </c>
      <c r="F16" s="176" t="s">
        <v>175</v>
      </c>
      <c r="G16" s="176" t="s">
        <v>176</v>
      </c>
      <c r="H16" s="177">
        <v>24000</v>
      </c>
      <c r="I16" s="177">
        <v>24000</v>
      </c>
      <c r="J16" s="177"/>
      <c r="K16" s="177"/>
      <c r="L16" s="177">
        <v>24000</v>
      </c>
      <c r="M16" s="179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ht="21" customHeight="1" spans="1:23">
      <c r="A17" s="176" t="s">
        <v>53</v>
      </c>
      <c r="B17" s="176" t="s">
        <v>167</v>
      </c>
      <c r="C17" s="176" t="s">
        <v>168</v>
      </c>
      <c r="D17" s="176" t="s">
        <v>107</v>
      </c>
      <c r="E17" s="176" t="s">
        <v>72</v>
      </c>
      <c r="F17" s="176" t="s">
        <v>175</v>
      </c>
      <c r="G17" s="176" t="s">
        <v>176</v>
      </c>
      <c r="H17" s="177">
        <v>12000</v>
      </c>
      <c r="I17" s="177">
        <v>12000</v>
      </c>
      <c r="J17" s="177"/>
      <c r="K17" s="177"/>
      <c r="L17" s="177">
        <v>12000</v>
      </c>
      <c r="M17" s="179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s="1" customFormat="1" ht="21" customHeight="1" spans="1:23">
      <c r="A18" s="176" t="s">
        <v>53</v>
      </c>
      <c r="B18" s="176" t="s">
        <v>167</v>
      </c>
      <c r="C18" s="176" t="s">
        <v>168</v>
      </c>
      <c r="D18" s="176" t="s">
        <v>107</v>
      </c>
      <c r="E18" s="176" t="s">
        <v>72</v>
      </c>
      <c r="F18" s="176" t="s">
        <v>175</v>
      </c>
      <c r="G18" s="176" t="s">
        <v>176</v>
      </c>
      <c r="H18" s="177">
        <v>24900</v>
      </c>
      <c r="I18" s="177">
        <v>24900</v>
      </c>
      <c r="J18" s="177"/>
      <c r="K18" s="177"/>
      <c r="L18" s="177">
        <v>24900</v>
      </c>
      <c r="M18" s="179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ht="21" customHeight="1" spans="1:23">
      <c r="A19" s="176" t="s">
        <v>53</v>
      </c>
      <c r="B19" s="176" t="s">
        <v>179</v>
      </c>
      <c r="C19" s="176" t="s">
        <v>180</v>
      </c>
      <c r="D19" s="176" t="s">
        <v>107</v>
      </c>
      <c r="E19" s="176" t="s">
        <v>72</v>
      </c>
      <c r="F19" s="176" t="s">
        <v>175</v>
      </c>
      <c r="G19" s="176" t="s">
        <v>176</v>
      </c>
      <c r="H19" s="177">
        <v>25320</v>
      </c>
      <c r="I19" s="177">
        <v>25320</v>
      </c>
      <c r="J19" s="177"/>
      <c r="K19" s="177"/>
      <c r="L19" s="177">
        <v>25320</v>
      </c>
      <c r="M19" s="179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ht="21" customHeight="1" spans="1:23">
      <c r="A20" s="176" t="s">
        <v>53</v>
      </c>
      <c r="B20" s="176" t="s">
        <v>181</v>
      </c>
      <c r="C20" s="176" t="s">
        <v>182</v>
      </c>
      <c r="D20" s="176" t="s">
        <v>82</v>
      </c>
      <c r="E20" s="176" t="s">
        <v>83</v>
      </c>
      <c r="F20" s="176" t="s">
        <v>183</v>
      </c>
      <c r="G20" s="176" t="s">
        <v>184</v>
      </c>
      <c r="H20" s="177">
        <v>365292.64</v>
      </c>
      <c r="I20" s="177">
        <v>365292.64</v>
      </c>
      <c r="J20" s="177"/>
      <c r="K20" s="177"/>
      <c r="L20" s="177">
        <v>365292.64</v>
      </c>
      <c r="M20" s="179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ht="21" customHeight="1" spans="1:23">
      <c r="A21" s="176" t="s">
        <v>53</v>
      </c>
      <c r="B21" s="176" t="s">
        <v>181</v>
      </c>
      <c r="C21" s="176" t="s">
        <v>182</v>
      </c>
      <c r="D21" s="176" t="s">
        <v>84</v>
      </c>
      <c r="E21" s="176" t="s">
        <v>85</v>
      </c>
      <c r="F21" s="176" t="s">
        <v>185</v>
      </c>
      <c r="G21" s="176" t="s">
        <v>186</v>
      </c>
      <c r="H21" s="177">
        <v>105344.11</v>
      </c>
      <c r="I21" s="177">
        <v>105344.11</v>
      </c>
      <c r="J21" s="177"/>
      <c r="K21" s="177"/>
      <c r="L21" s="177">
        <v>105344.11</v>
      </c>
      <c r="M21" s="179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ht="21" customHeight="1" spans="1:23">
      <c r="A22" s="176" t="s">
        <v>53</v>
      </c>
      <c r="B22" s="176" t="s">
        <v>181</v>
      </c>
      <c r="C22" s="176" t="s">
        <v>182</v>
      </c>
      <c r="D22" s="176" t="s">
        <v>97</v>
      </c>
      <c r="E22" s="176" t="s">
        <v>98</v>
      </c>
      <c r="F22" s="176" t="s">
        <v>187</v>
      </c>
      <c r="G22" s="176" t="s">
        <v>188</v>
      </c>
      <c r="H22" s="177">
        <v>136984.74</v>
      </c>
      <c r="I22" s="177">
        <v>136984.74</v>
      </c>
      <c r="J22" s="177"/>
      <c r="K22" s="177"/>
      <c r="L22" s="177">
        <v>136984.74</v>
      </c>
      <c r="M22" s="179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ht="21" customHeight="1" spans="1:23">
      <c r="A23" s="176" t="s">
        <v>53</v>
      </c>
      <c r="B23" s="176" t="s">
        <v>181</v>
      </c>
      <c r="C23" s="176" t="s">
        <v>182</v>
      </c>
      <c r="D23" s="176" t="s">
        <v>97</v>
      </c>
      <c r="E23" s="176" t="s">
        <v>98</v>
      </c>
      <c r="F23" s="176" t="s">
        <v>187</v>
      </c>
      <c r="G23" s="176" t="s">
        <v>188</v>
      </c>
      <c r="H23" s="177">
        <v>4566.16</v>
      </c>
      <c r="I23" s="177">
        <v>4566.16</v>
      </c>
      <c r="J23" s="177"/>
      <c r="K23" s="177"/>
      <c r="L23" s="177">
        <v>4566.16</v>
      </c>
      <c r="M23" s="179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ht="21" customHeight="1" spans="1:23">
      <c r="A24" s="176" t="s">
        <v>53</v>
      </c>
      <c r="B24" s="176" t="s">
        <v>181</v>
      </c>
      <c r="C24" s="176" t="s">
        <v>182</v>
      </c>
      <c r="D24" s="176" t="s">
        <v>101</v>
      </c>
      <c r="E24" s="176" t="s">
        <v>102</v>
      </c>
      <c r="F24" s="176" t="s">
        <v>189</v>
      </c>
      <c r="G24" s="176" t="s">
        <v>190</v>
      </c>
      <c r="H24" s="177">
        <v>18000</v>
      </c>
      <c r="I24" s="177">
        <v>18000</v>
      </c>
      <c r="J24" s="177"/>
      <c r="K24" s="177"/>
      <c r="L24" s="177">
        <v>18000</v>
      </c>
      <c r="M24" s="179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ht="21" customHeight="1" spans="1:23">
      <c r="A25" s="176" t="s">
        <v>53</v>
      </c>
      <c r="B25" s="176" t="s">
        <v>181</v>
      </c>
      <c r="C25" s="176" t="s">
        <v>182</v>
      </c>
      <c r="D25" s="176" t="s">
        <v>92</v>
      </c>
      <c r="E25" s="176" t="s">
        <v>91</v>
      </c>
      <c r="F25" s="176" t="s">
        <v>189</v>
      </c>
      <c r="G25" s="176" t="s">
        <v>190</v>
      </c>
      <c r="H25" s="177">
        <v>2504.4</v>
      </c>
      <c r="I25" s="177">
        <v>2504.4</v>
      </c>
      <c r="J25" s="177"/>
      <c r="K25" s="177"/>
      <c r="L25" s="177">
        <v>2504.4</v>
      </c>
      <c r="M25" s="179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ht="21" customHeight="1" spans="1:23">
      <c r="A26" s="176" t="s">
        <v>53</v>
      </c>
      <c r="B26" s="176" t="s">
        <v>181</v>
      </c>
      <c r="C26" s="176" t="s">
        <v>182</v>
      </c>
      <c r="D26" s="176" t="s">
        <v>101</v>
      </c>
      <c r="E26" s="176" t="s">
        <v>102</v>
      </c>
      <c r="F26" s="176" t="s">
        <v>189</v>
      </c>
      <c r="G26" s="176" t="s">
        <v>190</v>
      </c>
      <c r="H26" s="177">
        <v>4566.16</v>
      </c>
      <c r="I26" s="177">
        <v>4566.16</v>
      </c>
      <c r="J26" s="177"/>
      <c r="K26" s="177"/>
      <c r="L26" s="177">
        <v>4566.16</v>
      </c>
      <c r="M26" s="179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ht="21" customHeight="1" spans="1:23">
      <c r="A27" s="176" t="s">
        <v>53</v>
      </c>
      <c r="B27" s="176" t="s">
        <v>191</v>
      </c>
      <c r="C27" s="176" t="s">
        <v>115</v>
      </c>
      <c r="D27" s="176" t="s">
        <v>114</v>
      </c>
      <c r="E27" s="176" t="s">
        <v>115</v>
      </c>
      <c r="F27" s="176" t="s">
        <v>192</v>
      </c>
      <c r="G27" s="176" t="s">
        <v>115</v>
      </c>
      <c r="H27" s="177">
        <v>233348</v>
      </c>
      <c r="I27" s="177">
        <v>233348</v>
      </c>
      <c r="J27" s="177"/>
      <c r="K27" s="177"/>
      <c r="L27" s="177">
        <v>233348</v>
      </c>
      <c r="M27" s="179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ht="21" customHeight="1" spans="1:23">
      <c r="A28" s="176" t="s">
        <v>53</v>
      </c>
      <c r="B28" s="176" t="s">
        <v>193</v>
      </c>
      <c r="C28" s="176" t="s">
        <v>194</v>
      </c>
      <c r="D28" s="176" t="s">
        <v>107</v>
      </c>
      <c r="E28" s="176" t="s">
        <v>72</v>
      </c>
      <c r="F28" s="176" t="s">
        <v>195</v>
      </c>
      <c r="G28" s="176" t="s">
        <v>196</v>
      </c>
      <c r="H28" s="177">
        <v>20000</v>
      </c>
      <c r="I28" s="177">
        <v>20000</v>
      </c>
      <c r="J28" s="177"/>
      <c r="K28" s="177"/>
      <c r="L28" s="177">
        <v>20000</v>
      </c>
      <c r="M28" s="179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ht="21" customHeight="1" spans="1:23">
      <c r="A29" s="176" t="s">
        <v>53</v>
      </c>
      <c r="B29" s="176" t="s">
        <v>197</v>
      </c>
      <c r="C29" s="176" t="s">
        <v>198</v>
      </c>
      <c r="D29" s="176" t="s">
        <v>107</v>
      </c>
      <c r="E29" s="176" t="s">
        <v>72</v>
      </c>
      <c r="F29" s="176" t="s">
        <v>199</v>
      </c>
      <c r="G29" s="176" t="s">
        <v>200</v>
      </c>
      <c r="H29" s="177">
        <v>13800</v>
      </c>
      <c r="I29" s="177">
        <v>13800</v>
      </c>
      <c r="J29" s="177"/>
      <c r="K29" s="177"/>
      <c r="L29" s="177">
        <v>13800</v>
      </c>
      <c r="M29" s="179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ht="21" customHeight="1" spans="1:23">
      <c r="A30" s="176" t="s">
        <v>53</v>
      </c>
      <c r="B30" s="176" t="s">
        <v>201</v>
      </c>
      <c r="C30" s="176" t="s">
        <v>202</v>
      </c>
      <c r="D30" s="176" t="s">
        <v>107</v>
      </c>
      <c r="E30" s="176" t="s">
        <v>72</v>
      </c>
      <c r="F30" s="176" t="s">
        <v>203</v>
      </c>
      <c r="G30" s="176" t="s">
        <v>204</v>
      </c>
      <c r="H30" s="177">
        <v>20000</v>
      </c>
      <c r="I30" s="177">
        <v>20000</v>
      </c>
      <c r="J30" s="177"/>
      <c r="K30" s="177"/>
      <c r="L30" s="177">
        <v>20000</v>
      </c>
      <c r="M30" s="179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ht="21" customHeight="1" spans="1:23">
      <c r="A31" s="176" t="s">
        <v>53</v>
      </c>
      <c r="B31" s="176" t="s">
        <v>193</v>
      </c>
      <c r="C31" s="176" t="s">
        <v>194</v>
      </c>
      <c r="D31" s="176" t="s">
        <v>107</v>
      </c>
      <c r="E31" s="176" t="s">
        <v>72</v>
      </c>
      <c r="F31" s="176" t="s">
        <v>205</v>
      </c>
      <c r="G31" s="176" t="s">
        <v>206</v>
      </c>
      <c r="H31" s="177">
        <v>20000</v>
      </c>
      <c r="I31" s="177">
        <v>20000</v>
      </c>
      <c r="J31" s="177"/>
      <c r="K31" s="177"/>
      <c r="L31" s="177">
        <v>20000</v>
      </c>
      <c r="M31" s="179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ht="21" customHeight="1" spans="1:23">
      <c r="A32" s="176" t="s">
        <v>53</v>
      </c>
      <c r="B32" s="176" t="s">
        <v>207</v>
      </c>
      <c r="C32" s="176" t="s">
        <v>208</v>
      </c>
      <c r="D32" s="176" t="s">
        <v>107</v>
      </c>
      <c r="E32" s="176" t="s">
        <v>72</v>
      </c>
      <c r="F32" s="176" t="s">
        <v>209</v>
      </c>
      <c r="G32" s="176" t="s">
        <v>143</v>
      </c>
      <c r="H32" s="177">
        <v>2000</v>
      </c>
      <c r="I32" s="177">
        <v>2000</v>
      </c>
      <c r="J32" s="177"/>
      <c r="K32" s="177"/>
      <c r="L32" s="177">
        <v>2000</v>
      </c>
      <c r="M32" s="179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ht="21" customHeight="1" spans="1:23">
      <c r="A33" s="176" t="s">
        <v>53</v>
      </c>
      <c r="B33" s="176" t="s">
        <v>210</v>
      </c>
      <c r="C33" s="176" t="s">
        <v>211</v>
      </c>
      <c r="D33" s="176" t="s">
        <v>107</v>
      </c>
      <c r="E33" s="176" t="s">
        <v>72</v>
      </c>
      <c r="F33" s="176" t="s">
        <v>212</v>
      </c>
      <c r="G33" s="176" t="s">
        <v>213</v>
      </c>
      <c r="H33" s="177">
        <v>23200</v>
      </c>
      <c r="I33" s="177">
        <v>23200</v>
      </c>
      <c r="J33" s="177"/>
      <c r="K33" s="177"/>
      <c r="L33" s="177">
        <v>23200</v>
      </c>
      <c r="M33" s="179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ht="21" customHeight="1" spans="1:23">
      <c r="A34" s="176" t="s">
        <v>53</v>
      </c>
      <c r="B34" s="176" t="s">
        <v>214</v>
      </c>
      <c r="C34" s="176" t="s">
        <v>215</v>
      </c>
      <c r="D34" s="176" t="s">
        <v>80</v>
      </c>
      <c r="E34" s="176" t="s">
        <v>81</v>
      </c>
      <c r="F34" s="176" t="s">
        <v>216</v>
      </c>
      <c r="G34" s="176" t="s">
        <v>217</v>
      </c>
      <c r="H34" s="177">
        <v>2000</v>
      </c>
      <c r="I34" s="177">
        <v>2000</v>
      </c>
      <c r="J34" s="177"/>
      <c r="K34" s="177"/>
      <c r="L34" s="177">
        <v>2000</v>
      </c>
      <c r="M34" s="179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ht="21" customHeight="1" spans="1:23">
      <c r="A35" s="176" t="s">
        <v>53</v>
      </c>
      <c r="B35" s="176" t="s">
        <v>218</v>
      </c>
      <c r="C35" s="176" t="s">
        <v>219</v>
      </c>
      <c r="D35" s="176" t="s">
        <v>80</v>
      </c>
      <c r="E35" s="176" t="s">
        <v>81</v>
      </c>
      <c r="F35" s="176" t="s">
        <v>195</v>
      </c>
      <c r="G35" s="176" t="s">
        <v>196</v>
      </c>
      <c r="H35" s="177">
        <v>20000</v>
      </c>
      <c r="I35" s="177">
        <v>20000</v>
      </c>
      <c r="J35" s="177"/>
      <c r="K35" s="177"/>
      <c r="L35" s="177">
        <v>20000</v>
      </c>
      <c r="M35" s="179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ht="21" customHeight="1" spans="1:23">
      <c r="A36" s="176" t="s">
        <v>53</v>
      </c>
      <c r="B36" s="176" t="s">
        <v>218</v>
      </c>
      <c r="C36" s="176" t="s">
        <v>219</v>
      </c>
      <c r="D36" s="176" t="s">
        <v>80</v>
      </c>
      <c r="E36" s="176" t="s">
        <v>81</v>
      </c>
      <c r="F36" s="176" t="s">
        <v>220</v>
      </c>
      <c r="G36" s="176" t="s">
        <v>221</v>
      </c>
      <c r="H36" s="177">
        <v>16000</v>
      </c>
      <c r="I36" s="177">
        <v>16000</v>
      </c>
      <c r="J36" s="177"/>
      <c r="K36" s="177"/>
      <c r="L36" s="177">
        <v>16000</v>
      </c>
      <c r="M36" s="179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ht="21" customHeight="1" spans="1:23">
      <c r="A37" s="176" t="s">
        <v>53</v>
      </c>
      <c r="B37" s="176" t="s">
        <v>222</v>
      </c>
      <c r="C37" s="176" t="s">
        <v>204</v>
      </c>
      <c r="D37" s="176" t="s">
        <v>107</v>
      </c>
      <c r="E37" s="176" t="s">
        <v>72</v>
      </c>
      <c r="F37" s="176" t="s">
        <v>203</v>
      </c>
      <c r="G37" s="176" t="s">
        <v>204</v>
      </c>
      <c r="H37" s="177">
        <v>44855.52</v>
      </c>
      <c r="I37" s="177">
        <v>44855.52</v>
      </c>
      <c r="J37" s="177"/>
      <c r="K37" s="177"/>
      <c r="L37" s="177">
        <v>44855.52</v>
      </c>
      <c r="M37" s="179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ht="21" customHeight="1" spans="1:23">
      <c r="A38" s="176" t="s">
        <v>53</v>
      </c>
      <c r="B38" s="176" t="s">
        <v>223</v>
      </c>
      <c r="C38" s="176" t="s">
        <v>224</v>
      </c>
      <c r="D38" s="176" t="s">
        <v>107</v>
      </c>
      <c r="E38" s="176" t="s">
        <v>72</v>
      </c>
      <c r="F38" s="176" t="s">
        <v>225</v>
      </c>
      <c r="G38" s="176" t="s">
        <v>226</v>
      </c>
      <c r="H38" s="177">
        <v>177600</v>
      </c>
      <c r="I38" s="177">
        <v>177600</v>
      </c>
      <c r="J38" s="177"/>
      <c r="K38" s="177"/>
      <c r="L38" s="177">
        <v>177600</v>
      </c>
      <c r="M38" s="179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ht="21" customHeight="1" spans="1:23">
      <c r="A39" s="176" t="s">
        <v>53</v>
      </c>
      <c r="B39" s="176" t="s">
        <v>227</v>
      </c>
      <c r="C39" s="176" t="s">
        <v>228</v>
      </c>
      <c r="D39" s="176" t="s">
        <v>71</v>
      </c>
      <c r="E39" s="176" t="s">
        <v>72</v>
      </c>
      <c r="F39" s="176" t="s">
        <v>216</v>
      </c>
      <c r="G39" s="176" t="s">
        <v>217</v>
      </c>
      <c r="H39" s="177">
        <v>7200</v>
      </c>
      <c r="I39" s="177">
        <v>7200</v>
      </c>
      <c r="J39" s="177"/>
      <c r="K39" s="177"/>
      <c r="L39" s="177">
        <v>7200</v>
      </c>
      <c r="M39" s="179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ht="21" customHeight="1" spans="1:23">
      <c r="A40" s="176" t="s">
        <v>53</v>
      </c>
      <c r="B40" s="176" t="s">
        <v>229</v>
      </c>
      <c r="C40" s="176" t="s">
        <v>230</v>
      </c>
      <c r="D40" s="176" t="s">
        <v>71</v>
      </c>
      <c r="E40" s="176" t="s">
        <v>72</v>
      </c>
      <c r="F40" s="176" t="s">
        <v>216</v>
      </c>
      <c r="G40" s="176" t="s">
        <v>217</v>
      </c>
      <c r="H40" s="177">
        <v>9600</v>
      </c>
      <c r="I40" s="177">
        <v>9600</v>
      </c>
      <c r="J40" s="177"/>
      <c r="K40" s="177"/>
      <c r="L40" s="177">
        <v>9600</v>
      </c>
      <c r="M40" s="179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ht="21" customHeight="1" spans="1:23">
      <c r="A41" s="176" t="s">
        <v>53</v>
      </c>
      <c r="B41" s="176" t="s">
        <v>231</v>
      </c>
      <c r="C41" s="176" t="s">
        <v>232</v>
      </c>
      <c r="D41" s="176" t="s">
        <v>88</v>
      </c>
      <c r="E41" s="176" t="s">
        <v>89</v>
      </c>
      <c r="F41" s="176" t="s">
        <v>233</v>
      </c>
      <c r="G41" s="176" t="s">
        <v>234</v>
      </c>
      <c r="H41" s="177">
        <v>11604</v>
      </c>
      <c r="I41" s="177">
        <v>11604</v>
      </c>
      <c r="J41" s="177"/>
      <c r="K41" s="177"/>
      <c r="L41" s="177">
        <v>11604</v>
      </c>
      <c r="M41" s="179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ht="21" customHeight="1" spans="1:23">
      <c r="A42" s="176" t="s">
        <v>53</v>
      </c>
      <c r="B42" s="176" t="s">
        <v>231</v>
      </c>
      <c r="C42" s="176" t="s">
        <v>232</v>
      </c>
      <c r="D42" s="176" t="s">
        <v>88</v>
      </c>
      <c r="E42" s="176" t="s">
        <v>89</v>
      </c>
      <c r="F42" s="176" t="s">
        <v>233</v>
      </c>
      <c r="G42" s="176" t="s">
        <v>234</v>
      </c>
      <c r="H42" s="177">
        <v>6120</v>
      </c>
      <c r="I42" s="177">
        <v>6120</v>
      </c>
      <c r="J42" s="177"/>
      <c r="K42" s="177"/>
      <c r="L42" s="177">
        <v>6120</v>
      </c>
      <c r="M42" s="179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ht="21" customHeight="1" spans="1:23">
      <c r="A43" s="176" t="s">
        <v>53</v>
      </c>
      <c r="B43" s="176" t="s">
        <v>231</v>
      </c>
      <c r="C43" s="176" t="s">
        <v>232</v>
      </c>
      <c r="D43" s="176" t="s">
        <v>88</v>
      </c>
      <c r="E43" s="176" t="s">
        <v>89</v>
      </c>
      <c r="F43" s="176" t="s">
        <v>233</v>
      </c>
      <c r="G43" s="176" t="s">
        <v>234</v>
      </c>
      <c r="H43" s="177">
        <v>9588</v>
      </c>
      <c r="I43" s="177">
        <v>9588</v>
      </c>
      <c r="J43" s="177"/>
      <c r="K43" s="177"/>
      <c r="L43" s="177">
        <v>9588</v>
      </c>
      <c r="M43" s="179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="1" customFormat="1" ht="21" customHeight="1" spans="1:23">
      <c r="A44" s="180" t="s">
        <v>37</v>
      </c>
      <c r="B44" s="180"/>
      <c r="C44" s="180"/>
      <c r="D44" s="180"/>
      <c r="E44" s="180"/>
      <c r="F44" s="180"/>
      <c r="G44" s="180"/>
      <c r="H44" s="181">
        <v>3771812.73</v>
      </c>
      <c r="I44" s="181">
        <v>3771812.73</v>
      </c>
      <c r="J44" s="181"/>
      <c r="K44" s="181"/>
      <c r="L44" s="181">
        <v>3771812.73</v>
      </c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</row>
    <row r="46" customHeight="1" spans="1:23">
      <c r="H46" s="183"/>
    </row>
  </sheetData>
  <autoFilter xmlns:etc="http://www.wps.cn/officeDocument/2017/etCustomData" ref="A7:W44" etc:filterBottomFollowUsedRange="0">
    <extLst/>
  </autoFilter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511805555555556" top="0.786805555555556" bottom="0.511805555555556" header="0.5" footer="0.314583333333333"/>
  <pageSetup paperSize="9" scale="5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N9" sqref="N9"/>
    </sheetView>
  </sheetViews>
  <sheetFormatPr defaultColWidth="8.88333333333333" defaultRowHeight="14.25" customHeight="1"/>
  <cols>
    <col min="1" max="2" width="8.88333333333333" customWidth="1"/>
    <col min="3" max="3" width="11.875" customWidth="1"/>
    <col min="4" max="4" width="11.125" customWidth="1"/>
    <col min="5" max="5" width="7.875" customWidth="1"/>
    <col min="6" max="6" width="8.88333333333333" customWidth="1"/>
    <col min="7" max="7" width="8.125" customWidth="1"/>
    <col min="8" max="8" width="8.375" customWidth="1"/>
    <col min="9" max="11" width="10.875" customWidth="1"/>
    <col min="12" max="23" width="6.875" customWidth="1"/>
    <col min="24" max="16384" width="8.88333333333333" customWidth="1"/>
  </cols>
  <sheetData>
    <row r="1" ht="13.5" customHeight="1" spans="1:23">
      <c r="E1" s="2"/>
      <c r="F1" s="2"/>
      <c r="G1" s="2"/>
      <c r="H1" s="2"/>
      <c r="U1" s="153"/>
      <c r="W1" s="71" t="s">
        <v>235</v>
      </c>
    </row>
    <row r="2" ht="27.75" customHeight="1" spans="1:23">
      <c r="A2" s="30" t="s">
        <v>236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21" customHeight="1" spans="1:23">
      <c r="A3" s="148" t="s">
        <v>2</v>
      </c>
      <c r="B3" s="254" t="s">
        <v>237</v>
      </c>
      <c r="C3" s="154"/>
      <c r="D3" s="154"/>
      <c r="E3" s="154"/>
      <c r="F3" s="154"/>
      <c r="G3" s="154"/>
      <c r="H3" s="154"/>
      <c r="I3" s="154"/>
      <c r="J3" s="110"/>
      <c r="K3" s="110"/>
      <c r="L3" s="110"/>
      <c r="M3" s="110"/>
      <c r="N3" s="110"/>
      <c r="O3" s="110"/>
      <c r="P3" s="110"/>
      <c r="Q3" s="110"/>
      <c r="R3" s="41"/>
      <c r="S3" s="41"/>
      <c r="T3" s="41"/>
      <c r="U3" s="7"/>
      <c r="V3" s="41"/>
      <c r="W3" s="71" t="s">
        <v>139</v>
      </c>
    </row>
    <row r="4" ht="21.75" customHeight="1" spans="1:23">
      <c r="A4" s="155" t="s">
        <v>238</v>
      </c>
      <c r="B4" s="155" t="s">
        <v>149</v>
      </c>
      <c r="C4" s="155" t="s">
        <v>150</v>
      </c>
      <c r="D4" s="155" t="s">
        <v>239</v>
      </c>
      <c r="E4" s="111" t="s">
        <v>151</v>
      </c>
      <c r="F4" s="111" t="s">
        <v>152</v>
      </c>
      <c r="G4" s="111" t="s">
        <v>153</v>
      </c>
      <c r="H4" s="111" t="s">
        <v>154</v>
      </c>
      <c r="I4" s="156" t="s">
        <v>37</v>
      </c>
      <c r="J4" s="156" t="s">
        <v>240</v>
      </c>
      <c r="K4" s="156"/>
      <c r="L4" s="156"/>
      <c r="M4" s="156"/>
      <c r="N4" s="157" t="s">
        <v>156</v>
      </c>
      <c r="O4" s="157"/>
      <c r="P4" s="157"/>
      <c r="Q4" s="111" t="s">
        <v>44</v>
      </c>
      <c r="R4" s="158" t="s">
        <v>59</v>
      </c>
      <c r="S4" s="159"/>
      <c r="T4" s="159"/>
      <c r="U4" s="159"/>
      <c r="V4" s="159"/>
      <c r="W4" s="160"/>
    </row>
    <row r="5" ht="21.75" customHeight="1" spans="1:23">
      <c r="A5" s="161"/>
      <c r="B5" s="161"/>
      <c r="C5" s="161"/>
      <c r="D5" s="161"/>
      <c r="E5" s="117"/>
      <c r="F5" s="117"/>
      <c r="G5" s="117"/>
      <c r="H5" s="117"/>
      <c r="I5" s="156"/>
      <c r="J5" s="149" t="s">
        <v>41</v>
      </c>
      <c r="K5" s="149"/>
      <c r="L5" s="149" t="s">
        <v>42</v>
      </c>
      <c r="M5" s="149" t="s">
        <v>43</v>
      </c>
      <c r="N5" s="162" t="s">
        <v>41</v>
      </c>
      <c r="O5" s="162" t="s">
        <v>42</v>
      </c>
      <c r="P5" s="162" t="s">
        <v>43</v>
      </c>
      <c r="Q5" s="117"/>
      <c r="R5" s="111" t="s">
        <v>40</v>
      </c>
      <c r="S5" s="111" t="s">
        <v>51</v>
      </c>
      <c r="T5" s="111" t="s">
        <v>162</v>
      </c>
      <c r="U5" s="111" t="s">
        <v>47</v>
      </c>
      <c r="V5" s="111" t="s">
        <v>48</v>
      </c>
      <c r="W5" s="111" t="s">
        <v>49</v>
      </c>
    </row>
    <row r="6" ht="40.5" customHeight="1" spans="1:23">
      <c r="A6" s="163"/>
      <c r="B6" s="163"/>
      <c r="C6" s="163"/>
      <c r="D6" s="163"/>
      <c r="E6" s="124"/>
      <c r="F6" s="124"/>
      <c r="G6" s="124"/>
      <c r="H6" s="124"/>
      <c r="I6" s="156"/>
      <c r="J6" s="149" t="s">
        <v>40</v>
      </c>
      <c r="K6" s="149" t="s">
        <v>241</v>
      </c>
      <c r="L6" s="149"/>
      <c r="M6" s="149"/>
      <c r="N6" s="124"/>
      <c r="O6" s="124"/>
      <c r="P6" s="124"/>
      <c r="Q6" s="124"/>
      <c r="R6" s="124"/>
      <c r="S6" s="124"/>
      <c r="T6" s="124"/>
      <c r="U6" s="127"/>
      <c r="V6" s="124"/>
      <c r="W6" s="124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41" customHeight="1" spans="1:23">
      <c r="A8" s="164"/>
      <c r="B8" s="164"/>
      <c r="C8" s="164" t="s">
        <v>242</v>
      </c>
      <c r="D8" s="164"/>
      <c r="E8" s="164"/>
      <c r="F8" s="164"/>
      <c r="G8" s="164"/>
      <c r="H8" s="164"/>
      <c r="I8" s="165">
        <v>3000</v>
      </c>
      <c r="J8" s="165">
        <v>3000</v>
      </c>
      <c r="K8" s="165">
        <v>3000</v>
      </c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</row>
    <row r="9" ht="41" customHeight="1" spans="1:23">
      <c r="A9" s="164" t="s">
        <v>243</v>
      </c>
      <c r="B9" s="164" t="s">
        <v>244</v>
      </c>
      <c r="C9" s="164" t="s">
        <v>242</v>
      </c>
      <c r="D9" s="164" t="s">
        <v>53</v>
      </c>
      <c r="E9" s="164" t="s">
        <v>75</v>
      </c>
      <c r="F9" s="164" t="s">
        <v>74</v>
      </c>
      <c r="G9" s="164" t="s">
        <v>195</v>
      </c>
      <c r="H9" s="164" t="s">
        <v>196</v>
      </c>
      <c r="I9" s="165">
        <v>3000</v>
      </c>
      <c r="J9" s="165">
        <v>3000</v>
      </c>
      <c r="K9" s="165">
        <v>3000</v>
      </c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</row>
    <row r="10" ht="32.9" customHeight="1" spans="1:23">
      <c r="A10" s="164"/>
      <c r="B10" s="164"/>
      <c r="C10" s="164" t="s">
        <v>245</v>
      </c>
      <c r="D10" s="164"/>
      <c r="E10" s="164"/>
      <c r="F10" s="164"/>
      <c r="G10" s="164"/>
      <c r="H10" s="164"/>
      <c r="I10" s="165">
        <v>6000</v>
      </c>
      <c r="J10" s="165">
        <v>6000</v>
      </c>
      <c r="K10" s="165">
        <v>6000</v>
      </c>
      <c r="L10" s="166"/>
      <c r="M10" s="166"/>
      <c r="N10" s="167"/>
      <c r="O10" s="167"/>
      <c r="P10" s="167"/>
      <c r="Q10" s="166"/>
      <c r="R10" s="166"/>
      <c r="S10" s="166"/>
      <c r="T10" s="166"/>
      <c r="U10" s="166"/>
      <c r="V10" s="166"/>
      <c r="W10" s="166"/>
    </row>
    <row r="11" ht="41" customHeight="1" spans="1:23">
      <c r="A11" s="164" t="s">
        <v>243</v>
      </c>
      <c r="B11" s="164" t="s">
        <v>246</v>
      </c>
      <c r="C11" s="164" t="s">
        <v>245</v>
      </c>
      <c r="D11" s="164" t="s">
        <v>53</v>
      </c>
      <c r="E11" s="164" t="s">
        <v>80</v>
      </c>
      <c r="F11" s="164" t="s">
        <v>81</v>
      </c>
      <c r="G11" s="164" t="s">
        <v>195</v>
      </c>
      <c r="H11" s="164" t="s">
        <v>196</v>
      </c>
      <c r="I11" s="165">
        <v>6000</v>
      </c>
      <c r="J11" s="165">
        <v>6000</v>
      </c>
      <c r="K11" s="165">
        <v>6000</v>
      </c>
      <c r="L11" s="166"/>
      <c r="M11" s="166"/>
      <c r="N11" s="167"/>
      <c r="O11" s="167"/>
      <c r="P11" s="167"/>
      <c r="Q11" s="166"/>
      <c r="R11" s="166"/>
      <c r="S11" s="166"/>
      <c r="T11" s="166"/>
      <c r="U11" s="166"/>
      <c r="V11" s="166"/>
      <c r="W11" s="166"/>
    </row>
    <row r="12" ht="32.9" customHeight="1" spans="1:23">
      <c r="A12" s="164"/>
      <c r="B12" s="164"/>
      <c r="C12" s="164" t="s">
        <v>247</v>
      </c>
      <c r="D12" s="164"/>
      <c r="E12" s="164"/>
      <c r="F12" s="164"/>
      <c r="G12" s="164"/>
      <c r="H12" s="164"/>
      <c r="I12" s="165">
        <v>400000</v>
      </c>
      <c r="J12" s="165">
        <v>400000</v>
      </c>
      <c r="K12" s="165">
        <v>400000</v>
      </c>
      <c r="L12" s="166"/>
      <c r="M12" s="166"/>
      <c r="N12" s="167"/>
      <c r="O12" s="167"/>
      <c r="P12" s="167"/>
      <c r="Q12" s="166"/>
      <c r="R12" s="166"/>
      <c r="S12" s="166"/>
      <c r="T12" s="166"/>
      <c r="U12" s="166"/>
      <c r="V12" s="166"/>
      <c r="W12" s="166"/>
    </row>
    <row r="13" ht="41" customHeight="1" spans="1:23">
      <c r="A13" s="164" t="s">
        <v>248</v>
      </c>
      <c r="B13" s="164" t="s">
        <v>249</v>
      </c>
      <c r="C13" s="164" t="s">
        <v>247</v>
      </c>
      <c r="D13" s="164" t="s">
        <v>53</v>
      </c>
      <c r="E13" s="164" t="s">
        <v>108</v>
      </c>
      <c r="F13" s="164" t="s">
        <v>109</v>
      </c>
      <c r="G13" s="164" t="s">
        <v>250</v>
      </c>
      <c r="H13" s="164" t="s">
        <v>251</v>
      </c>
      <c r="I13" s="165">
        <v>400000</v>
      </c>
      <c r="J13" s="165">
        <v>400000</v>
      </c>
      <c r="K13" s="165">
        <v>400000</v>
      </c>
      <c r="L13" s="166"/>
      <c r="M13" s="166"/>
      <c r="N13" s="167"/>
      <c r="O13" s="167"/>
      <c r="P13" s="167"/>
      <c r="Q13" s="166"/>
      <c r="R13" s="166"/>
      <c r="S13" s="166"/>
      <c r="T13" s="166"/>
      <c r="U13" s="166"/>
      <c r="V13" s="166"/>
      <c r="W13" s="166"/>
    </row>
    <row r="14" s="1" customFormat="1" ht="32.9" customHeight="1" spans="1:23">
      <c r="A14" s="168" t="s">
        <v>37</v>
      </c>
      <c r="B14" s="168"/>
      <c r="C14" s="168"/>
      <c r="D14" s="168"/>
      <c r="E14" s="168"/>
      <c r="F14" s="168"/>
      <c r="G14" s="168"/>
      <c r="H14" s="168"/>
      <c r="I14" s="169">
        <v>409000</v>
      </c>
      <c r="J14" s="169">
        <v>409000</v>
      </c>
      <c r="K14" s="169">
        <v>409000</v>
      </c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</row>
    <row r="16" customHeight="1" spans="1:23">
      <c r="I16" s="171"/>
    </row>
  </sheetData>
  <autoFilter xmlns:etc="http://www.wps.cn/officeDocument/2017/etCustomData" ref="A6:W14" etc:filterBottomFollowUsedRange="0">
    <extLst/>
  </autoFilter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workbookViewId="0">
      <selection activeCell="E7" sqref="E7"/>
    </sheetView>
  </sheetViews>
  <sheetFormatPr defaultColWidth="9.14166666666667" defaultRowHeight="12" customHeight="1"/>
  <cols>
    <col min="1" max="1" width="17.55" customWidth="1"/>
    <col min="2" max="2" width="35.6166666666667" customWidth="1"/>
    <col min="3" max="3" width="16.4166666666667" customWidth="1"/>
    <col min="4" max="4" width="15.0916666666667" customWidth="1"/>
    <col min="5" max="5" width="26.4166666666667" customWidth="1"/>
    <col min="6" max="6" width="12.8166666666667" customWidth="1"/>
    <col min="7" max="7" width="10.975" customWidth="1"/>
    <col min="8" max="8" width="12.925" customWidth="1"/>
    <col min="9" max="9" width="14.0583333333333" customWidth="1"/>
    <col min="10" max="10" width="42.3166666666667" customWidth="1"/>
  </cols>
  <sheetData>
    <row r="1" ht="16" customHeight="1" spans="1:10">
      <c r="J1" s="64" t="s">
        <v>252</v>
      </c>
    </row>
    <row r="2" ht="28.5" customHeight="1" spans="1:10">
      <c r="A2" s="65" t="s">
        <v>253</v>
      </c>
      <c r="B2" s="30"/>
      <c r="C2" s="30"/>
      <c r="D2" s="30"/>
      <c r="E2" s="30"/>
      <c r="F2" s="66"/>
      <c r="G2" s="30"/>
      <c r="H2" s="66"/>
      <c r="I2" s="66"/>
      <c r="J2" s="30"/>
    </row>
    <row r="3" ht="18" customHeight="1" spans="1:10">
      <c r="A3" s="148" t="s">
        <v>2</v>
      </c>
    </row>
    <row r="4" ht="30" customHeight="1" spans="1:10">
      <c r="A4" s="149" t="s">
        <v>254</v>
      </c>
      <c r="B4" s="149" t="s">
        <v>255</v>
      </c>
      <c r="C4" s="149" t="s">
        <v>256</v>
      </c>
      <c r="D4" s="149" t="s">
        <v>257</v>
      </c>
      <c r="E4" s="149" t="s">
        <v>258</v>
      </c>
      <c r="F4" s="150" t="s">
        <v>259</v>
      </c>
      <c r="G4" s="149" t="s">
        <v>260</v>
      </c>
      <c r="H4" s="150" t="s">
        <v>261</v>
      </c>
      <c r="I4" s="150" t="s">
        <v>262</v>
      </c>
      <c r="J4" s="149" t="s">
        <v>263</v>
      </c>
    </row>
    <row r="5" ht="22" customHeight="1" spans="1:10">
      <c r="A5" s="149">
        <v>1</v>
      </c>
      <c r="B5" s="149">
        <v>2</v>
      </c>
      <c r="C5" s="149">
        <v>3</v>
      </c>
      <c r="D5" s="149">
        <v>4</v>
      </c>
      <c r="E5" s="149">
        <v>5</v>
      </c>
      <c r="F5" s="150">
        <v>6</v>
      </c>
      <c r="G5" s="149">
        <v>7</v>
      </c>
      <c r="H5" s="150">
        <v>8</v>
      </c>
      <c r="I5" s="150">
        <v>9</v>
      </c>
      <c r="J5" s="149">
        <v>10</v>
      </c>
    </row>
    <row r="6" ht="27" customHeight="1" spans="1:10">
      <c r="A6" s="151" t="s">
        <v>53</v>
      </c>
      <c r="B6" s="151"/>
      <c r="C6" s="151"/>
      <c r="D6" s="151"/>
      <c r="E6" s="151"/>
      <c r="F6" s="151"/>
      <c r="G6" s="151"/>
      <c r="H6" s="151"/>
      <c r="I6" s="151"/>
      <c r="J6" s="151"/>
    </row>
    <row r="7" ht="27" customHeight="1" spans="1:10">
      <c r="A7" s="152" t="s">
        <v>242</v>
      </c>
      <c r="B7" s="152" t="s">
        <v>264</v>
      </c>
      <c r="C7" s="152" t="s">
        <v>265</v>
      </c>
      <c r="D7" s="152" t="s">
        <v>266</v>
      </c>
      <c r="E7" s="152" t="s">
        <v>267</v>
      </c>
      <c r="F7" s="151" t="s">
        <v>268</v>
      </c>
      <c r="G7" s="151" t="s">
        <v>269</v>
      </c>
      <c r="H7" s="151" t="s">
        <v>270</v>
      </c>
      <c r="I7" s="152" t="s">
        <v>271</v>
      </c>
      <c r="J7" s="152" t="s">
        <v>272</v>
      </c>
    </row>
    <row r="8" ht="27" customHeight="1" spans="1:10">
      <c r="A8" s="152" t="s">
        <v>242</v>
      </c>
      <c r="B8" s="152" t="s">
        <v>264</v>
      </c>
      <c r="C8" s="152" t="s">
        <v>265</v>
      </c>
      <c r="D8" s="152" t="s">
        <v>266</v>
      </c>
      <c r="E8" s="152" t="s">
        <v>273</v>
      </c>
      <c r="F8" s="151" t="s">
        <v>268</v>
      </c>
      <c r="G8" s="151" t="s">
        <v>136</v>
      </c>
      <c r="H8" s="151" t="s">
        <v>270</v>
      </c>
      <c r="I8" s="152" t="s">
        <v>271</v>
      </c>
      <c r="J8" s="152" t="s">
        <v>274</v>
      </c>
    </row>
    <row r="9" ht="27" customHeight="1" spans="1:10">
      <c r="A9" s="152" t="s">
        <v>242</v>
      </c>
      <c r="B9" s="152" t="s">
        <v>264</v>
      </c>
      <c r="C9" s="152" t="s">
        <v>265</v>
      </c>
      <c r="D9" s="152" t="s">
        <v>266</v>
      </c>
      <c r="E9" s="152" t="s">
        <v>275</v>
      </c>
      <c r="F9" s="151" t="s">
        <v>268</v>
      </c>
      <c r="G9" s="151" t="s">
        <v>134</v>
      </c>
      <c r="H9" s="151" t="s">
        <v>270</v>
      </c>
      <c r="I9" s="152" t="s">
        <v>271</v>
      </c>
      <c r="J9" s="152" t="s">
        <v>276</v>
      </c>
    </row>
    <row r="10" ht="27" customHeight="1" spans="1:10">
      <c r="A10" s="152" t="s">
        <v>242</v>
      </c>
      <c r="B10" s="152" t="s">
        <v>264</v>
      </c>
      <c r="C10" s="152" t="s">
        <v>265</v>
      </c>
      <c r="D10" s="152" t="s">
        <v>266</v>
      </c>
      <c r="E10" s="152" t="s">
        <v>277</v>
      </c>
      <c r="F10" s="151" t="s">
        <v>268</v>
      </c>
      <c r="G10" s="151" t="s">
        <v>278</v>
      </c>
      <c r="H10" s="151" t="s">
        <v>270</v>
      </c>
      <c r="I10" s="152" t="s">
        <v>271</v>
      </c>
      <c r="J10" s="152" t="s">
        <v>279</v>
      </c>
    </row>
    <row r="11" ht="27" customHeight="1" spans="1:10">
      <c r="A11" s="152" t="s">
        <v>242</v>
      </c>
      <c r="B11" s="152" t="s">
        <v>264</v>
      </c>
      <c r="C11" s="152" t="s">
        <v>265</v>
      </c>
      <c r="D11" s="152" t="s">
        <v>266</v>
      </c>
      <c r="E11" s="152" t="s">
        <v>280</v>
      </c>
      <c r="F11" s="151" t="s">
        <v>268</v>
      </c>
      <c r="G11" s="151" t="s">
        <v>278</v>
      </c>
      <c r="H11" s="151" t="s">
        <v>270</v>
      </c>
      <c r="I11" s="152" t="s">
        <v>271</v>
      </c>
      <c r="J11" s="152" t="s">
        <v>281</v>
      </c>
    </row>
    <row r="12" ht="27" customHeight="1" spans="1:10">
      <c r="A12" s="152" t="s">
        <v>242</v>
      </c>
      <c r="B12" s="152" t="s">
        <v>264</v>
      </c>
      <c r="C12" s="152" t="s">
        <v>265</v>
      </c>
      <c r="D12" s="152" t="s">
        <v>266</v>
      </c>
      <c r="E12" s="152" t="s">
        <v>282</v>
      </c>
      <c r="F12" s="151" t="s">
        <v>268</v>
      </c>
      <c r="G12" s="151" t="s">
        <v>131</v>
      </c>
      <c r="H12" s="151" t="s">
        <v>270</v>
      </c>
      <c r="I12" s="152" t="s">
        <v>271</v>
      </c>
      <c r="J12" s="152" t="s">
        <v>283</v>
      </c>
    </row>
    <row r="13" ht="27" customHeight="1" spans="1:10">
      <c r="A13" s="152" t="s">
        <v>242</v>
      </c>
      <c r="B13" s="152" t="s">
        <v>264</v>
      </c>
      <c r="C13" s="152" t="s">
        <v>284</v>
      </c>
      <c r="D13" s="152" t="s">
        <v>285</v>
      </c>
      <c r="E13" s="152" t="s">
        <v>286</v>
      </c>
      <c r="F13" s="151" t="s">
        <v>287</v>
      </c>
      <c r="G13" s="151" t="s">
        <v>288</v>
      </c>
      <c r="H13" s="151"/>
      <c r="I13" s="152" t="s">
        <v>289</v>
      </c>
      <c r="J13" s="152" t="s">
        <v>290</v>
      </c>
    </row>
    <row r="14" ht="27" customHeight="1" spans="1:10">
      <c r="A14" s="152" t="s">
        <v>242</v>
      </c>
      <c r="B14" s="152" t="s">
        <v>264</v>
      </c>
      <c r="C14" s="152" t="s">
        <v>284</v>
      </c>
      <c r="D14" s="152" t="s">
        <v>291</v>
      </c>
      <c r="E14" s="152" t="s">
        <v>292</v>
      </c>
      <c r="F14" s="151" t="s">
        <v>287</v>
      </c>
      <c r="G14" s="151" t="s">
        <v>293</v>
      </c>
      <c r="H14" s="151"/>
      <c r="I14" s="152" t="s">
        <v>289</v>
      </c>
      <c r="J14" s="152" t="s">
        <v>294</v>
      </c>
    </row>
    <row r="15" ht="27" customHeight="1" spans="1:10">
      <c r="A15" s="152" t="s">
        <v>242</v>
      </c>
      <c r="B15" s="152" t="s">
        <v>264</v>
      </c>
      <c r="C15" s="152" t="s">
        <v>295</v>
      </c>
      <c r="D15" s="152" t="s">
        <v>296</v>
      </c>
      <c r="E15" s="152" t="s">
        <v>297</v>
      </c>
      <c r="F15" s="151" t="s">
        <v>268</v>
      </c>
      <c r="G15" s="151" t="s">
        <v>298</v>
      </c>
      <c r="H15" s="151" t="s">
        <v>299</v>
      </c>
      <c r="I15" s="152" t="s">
        <v>271</v>
      </c>
      <c r="J15" s="152" t="s">
        <v>300</v>
      </c>
    </row>
    <row r="16" ht="27" customHeight="1" spans="1:10">
      <c r="A16" s="152" t="s">
        <v>247</v>
      </c>
      <c r="B16" s="152" t="s">
        <v>301</v>
      </c>
      <c r="C16" s="152" t="s">
        <v>265</v>
      </c>
      <c r="D16" s="152" t="s">
        <v>266</v>
      </c>
      <c r="E16" s="152" t="s">
        <v>302</v>
      </c>
      <c r="F16" s="151" t="s">
        <v>268</v>
      </c>
      <c r="G16" s="151" t="s">
        <v>132</v>
      </c>
      <c r="H16" s="151" t="s">
        <v>303</v>
      </c>
      <c r="I16" s="152" t="s">
        <v>271</v>
      </c>
      <c r="J16" s="152" t="s">
        <v>304</v>
      </c>
    </row>
    <row r="17" ht="27" customHeight="1" spans="1:10">
      <c r="A17" s="152" t="s">
        <v>247</v>
      </c>
      <c r="B17" s="152" t="s">
        <v>301</v>
      </c>
      <c r="C17" s="152" t="s">
        <v>265</v>
      </c>
      <c r="D17" s="152" t="s">
        <v>266</v>
      </c>
      <c r="E17" s="152" t="s">
        <v>305</v>
      </c>
      <c r="F17" s="151" t="s">
        <v>268</v>
      </c>
      <c r="G17" s="151" t="s">
        <v>306</v>
      </c>
      <c r="H17" s="151" t="s">
        <v>303</v>
      </c>
      <c r="I17" s="152" t="s">
        <v>271</v>
      </c>
      <c r="J17" s="152" t="s">
        <v>307</v>
      </c>
    </row>
    <row r="18" ht="27" customHeight="1" spans="1:10">
      <c r="A18" s="152" t="s">
        <v>247</v>
      </c>
      <c r="B18" s="152" t="s">
        <v>301</v>
      </c>
      <c r="C18" s="152" t="s">
        <v>265</v>
      </c>
      <c r="D18" s="152" t="s">
        <v>266</v>
      </c>
      <c r="E18" s="152" t="s">
        <v>308</v>
      </c>
      <c r="F18" s="151" t="s">
        <v>268</v>
      </c>
      <c r="G18" s="151" t="s">
        <v>309</v>
      </c>
      <c r="H18" s="151" t="s">
        <v>299</v>
      </c>
      <c r="I18" s="152" t="s">
        <v>271</v>
      </c>
      <c r="J18" s="152" t="s">
        <v>310</v>
      </c>
    </row>
    <row r="19" ht="27" customHeight="1" spans="1:10">
      <c r="A19" s="152" t="s">
        <v>247</v>
      </c>
      <c r="B19" s="152" t="s">
        <v>301</v>
      </c>
      <c r="C19" s="152" t="s">
        <v>284</v>
      </c>
      <c r="D19" s="152" t="s">
        <v>311</v>
      </c>
      <c r="E19" s="152" t="s">
        <v>312</v>
      </c>
      <c r="F19" s="151" t="s">
        <v>268</v>
      </c>
      <c r="G19" s="151" t="s">
        <v>133</v>
      </c>
      <c r="H19" s="151" t="s">
        <v>299</v>
      </c>
      <c r="I19" s="152" t="s">
        <v>271</v>
      </c>
      <c r="J19" s="152" t="s">
        <v>313</v>
      </c>
    </row>
    <row r="20" ht="27" customHeight="1" spans="1:10">
      <c r="A20" s="152" t="s">
        <v>247</v>
      </c>
      <c r="B20" s="152" t="s">
        <v>301</v>
      </c>
      <c r="C20" s="152" t="s">
        <v>284</v>
      </c>
      <c r="D20" s="152" t="s">
        <v>311</v>
      </c>
      <c r="E20" s="152" t="s">
        <v>314</v>
      </c>
      <c r="F20" s="151" t="s">
        <v>268</v>
      </c>
      <c r="G20" s="151" t="s">
        <v>132</v>
      </c>
      <c r="H20" s="151" t="s">
        <v>299</v>
      </c>
      <c r="I20" s="152" t="s">
        <v>271</v>
      </c>
      <c r="J20" s="152" t="s">
        <v>315</v>
      </c>
    </row>
    <row r="21" ht="27" customHeight="1" spans="1:10">
      <c r="A21" s="152" t="s">
        <v>247</v>
      </c>
      <c r="B21" s="152" t="s">
        <v>301</v>
      </c>
      <c r="C21" s="152" t="s">
        <v>284</v>
      </c>
      <c r="D21" s="152" t="s">
        <v>311</v>
      </c>
      <c r="E21" s="152" t="s">
        <v>316</v>
      </c>
      <c r="F21" s="151" t="s">
        <v>268</v>
      </c>
      <c r="G21" s="151" t="s">
        <v>134</v>
      </c>
      <c r="H21" s="151" t="s">
        <v>317</v>
      </c>
      <c r="I21" s="152" t="s">
        <v>271</v>
      </c>
      <c r="J21" s="152" t="s">
        <v>318</v>
      </c>
    </row>
    <row r="22" ht="27" customHeight="1" spans="1:10">
      <c r="A22" s="152" t="s">
        <v>247</v>
      </c>
      <c r="B22" s="152" t="s">
        <v>301</v>
      </c>
      <c r="C22" s="152" t="s">
        <v>284</v>
      </c>
      <c r="D22" s="152" t="s">
        <v>311</v>
      </c>
      <c r="E22" s="152" t="s">
        <v>319</v>
      </c>
      <c r="F22" s="151" t="s">
        <v>268</v>
      </c>
      <c r="G22" s="151" t="s">
        <v>320</v>
      </c>
      <c r="H22" s="151" t="s">
        <v>299</v>
      </c>
      <c r="I22" s="152" t="s">
        <v>271</v>
      </c>
      <c r="J22" s="152" t="s">
        <v>321</v>
      </c>
    </row>
    <row r="23" ht="27" customHeight="1" spans="1:10">
      <c r="A23" s="152" t="s">
        <v>247</v>
      </c>
      <c r="B23" s="152" t="s">
        <v>301</v>
      </c>
      <c r="C23" s="152" t="s">
        <v>295</v>
      </c>
      <c r="D23" s="152" t="s">
        <v>296</v>
      </c>
      <c r="E23" s="152" t="s">
        <v>322</v>
      </c>
      <c r="F23" s="151" t="s">
        <v>268</v>
      </c>
      <c r="G23" s="151" t="s">
        <v>298</v>
      </c>
      <c r="H23" s="151" t="s">
        <v>299</v>
      </c>
      <c r="I23" s="152" t="s">
        <v>271</v>
      </c>
      <c r="J23" s="152" t="s">
        <v>323</v>
      </c>
    </row>
    <row r="24" ht="27" customHeight="1" spans="1:10">
      <c r="A24" s="152" t="s">
        <v>245</v>
      </c>
      <c r="B24" s="152" t="s">
        <v>324</v>
      </c>
      <c r="C24" s="152" t="s">
        <v>265</v>
      </c>
      <c r="D24" s="152" t="s">
        <v>266</v>
      </c>
      <c r="E24" s="152" t="s">
        <v>325</v>
      </c>
      <c r="F24" s="151" t="s">
        <v>268</v>
      </c>
      <c r="G24" s="151" t="s">
        <v>134</v>
      </c>
      <c r="H24" s="151" t="s">
        <v>270</v>
      </c>
      <c r="I24" s="152" t="s">
        <v>271</v>
      </c>
      <c r="J24" s="152" t="s">
        <v>326</v>
      </c>
    </row>
    <row r="25" ht="27" customHeight="1" spans="1:10">
      <c r="A25" s="152" t="s">
        <v>245</v>
      </c>
      <c r="B25" s="152" t="s">
        <v>324</v>
      </c>
      <c r="C25" s="152" t="s">
        <v>265</v>
      </c>
      <c r="D25" s="152" t="s">
        <v>266</v>
      </c>
      <c r="E25" s="152" t="s">
        <v>327</v>
      </c>
      <c r="F25" s="151" t="s">
        <v>268</v>
      </c>
      <c r="G25" s="151" t="s">
        <v>278</v>
      </c>
      <c r="H25" s="151" t="s">
        <v>270</v>
      </c>
      <c r="I25" s="152" t="s">
        <v>271</v>
      </c>
      <c r="J25" s="152" t="s">
        <v>328</v>
      </c>
    </row>
    <row r="26" ht="27" customHeight="1" spans="1:10">
      <c r="A26" s="152" t="s">
        <v>245</v>
      </c>
      <c r="B26" s="152" t="s">
        <v>324</v>
      </c>
      <c r="C26" s="152" t="s">
        <v>265</v>
      </c>
      <c r="D26" s="152" t="s">
        <v>266</v>
      </c>
      <c r="E26" s="152" t="s">
        <v>329</v>
      </c>
      <c r="F26" s="151" t="s">
        <v>268</v>
      </c>
      <c r="G26" s="151" t="s">
        <v>278</v>
      </c>
      <c r="H26" s="151" t="s">
        <v>270</v>
      </c>
      <c r="I26" s="152" t="s">
        <v>271</v>
      </c>
      <c r="J26" s="152" t="s">
        <v>330</v>
      </c>
    </row>
    <row r="27" ht="27" customHeight="1" spans="1:10">
      <c r="A27" s="152" t="s">
        <v>245</v>
      </c>
      <c r="B27" s="152" t="s">
        <v>324</v>
      </c>
      <c r="C27" s="152" t="s">
        <v>265</v>
      </c>
      <c r="D27" s="152" t="s">
        <v>266</v>
      </c>
      <c r="E27" s="152" t="s">
        <v>331</v>
      </c>
      <c r="F27" s="151" t="s">
        <v>268</v>
      </c>
      <c r="G27" s="151" t="s">
        <v>131</v>
      </c>
      <c r="H27" s="151" t="s">
        <v>270</v>
      </c>
      <c r="I27" s="152" t="s">
        <v>271</v>
      </c>
      <c r="J27" s="152" t="s">
        <v>332</v>
      </c>
    </row>
    <row r="28" ht="27" customHeight="1" spans="1:10">
      <c r="A28" s="152" t="s">
        <v>245</v>
      </c>
      <c r="B28" s="152" t="s">
        <v>324</v>
      </c>
      <c r="C28" s="152" t="s">
        <v>265</v>
      </c>
      <c r="D28" s="152" t="s">
        <v>333</v>
      </c>
      <c r="E28" s="152" t="s">
        <v>334</v>
      </c>
      <c r="F28" s="151" t="s">
        <v>268</v>
      </c>
      <c r="G28" s="151" t="s">
        <v>298</v>
      </c>
      <c r="H28" s="151" t="s">
        <v>299</v>
      </c>
      <c r="I28" s="152" t="s">
        <v>271</v>
      </c>
      <c r="J28" s="152" t="s">
        <v>335</v>
      </c>
    </row>
    <row r="29" ht="27" customHeight="1" spans="1:10">
      <c r="A29" s="152" t="s">
        <v>245</v>
      </c>
      <c r="B29" s="152" t="s">
        <v>324</v>
      </c>
      <c r="C29" s="152" t="s">
        <v>284</v>
      </c>
      <c r="D29" s="152" t="s">
        <v>285</v>
      </c>
      <c r="E29" s="152" t="s">
        <v>336</v>
      </c>
      <c r="F29" s="151" t="s">
        <v>287</v>
      </c>
      <c r="G29" s="151" t="s">
        <v>337</v>
      </c>
      <c r="H29" s="151"/>
      <c r="I29" s="152" t="s">
        <v>289</v>
      </c>
      <c r="J29" s="152" t="s">
        <v>338</v>
      </c>
    </row>
    <row r="30" ht="27" customHeight="1" spans="1:10">
      <c r="A30" s="152" t="s">
        <v>245</v>
      </c>
      <c r="B30" s="152" t="s">
        <v>324</v>
      </c>
      <c r="C30" s="152" t="s">
        <v>295</v>
      </c>
      <c r="D30" s="152" t="s">
        <v>296</v>
      </c>
      <c r="E30" s="152" t="s">
        <v>339</v>
      </c>
      <c r="F30" s="151" t="s">
        <v>268</v>
      </c>
      <c r="G30" s="151" t="s">
        <v>298</v>
      </c>
      <c r="H30" s="151" t="s">
        <v>299</v>
      </c>
      <c r="I30" s="152" t="s">
        <v>271</v>
      </c>
      <c r="J30" s="152" t="s">
        <v>340</v>
      </c>
    </row>
    <row r="31" ht="27" customHeight="1"/>
  </sheetData>
  <mergeCells count="8">
    <mergeCell ref="A2:J2"/>
    <mergeCell ref="A3:H3"/>
    <mergeCell ref="A7:A15"/>
    <mergeCell ref="A16:A23"/>
    <mergeCell ref="A24:A30"/>
    <mergeCell ref="B7:B15"/>
    <mergeCell ref="B16:B23"/>
    <mergeCell ref="B24:B30"/>
  </mergeCells>
  <pageMargins left="0.751388888888889" right="0.751388888888889" top="0.786805555555556" bottom="0.432638888888889" header="0.5" footer="0.314583333333333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天虹</cp:lastModifiedBy>
  <dcterms:created xsi:type="dcterms:W3CDTF">2026-01-13T06:51:00Z</dcterms:created>
  <dcterms:modified xsi:type="dcterms:W3CDTF">2026-02-03T03:19:18Z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