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100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16" hidden="1">部门项目中期规划预算表12!$A$7:$G$42</definedName>
    <definedName name="_xlnm._FilterDatabase" localSheetId="6" hidden="1">部门基本支出预算表04!$A$8:$W$63</definedName>
    <definedName name="_xlnm._FilterDatabase" localSheetId="7" hidden="1">'部门项目支出预算表05-1'!$A$7:$W$88</definedName>
    <definedName name="_xlnm._FilterDatabase" localSheetId="8" hidden="1">'部门项目支出绩效目标表05-2'!$A$5:$J$236</definedName>
    <definedName name="_xlnm._FilterDatabase" localSheetId="4" hidden="1">'一般公共预算支出预算表02-2'!$A$6:$G$53</definedName>
    <definedName name="_xlnm._FilterDatabase" localSheetId="10" hidden="1">部门政府采购预算表07!$A$7:$Q$7</definedName>
  </definedNames>
  <calcPr calcId="144525"/>
</workbook>
</file>

<file path=xl/sharedStrings.xml><?xml version="1.0" encoding="utf-8"?>
<sst xmlns="http://schemas.openxmlformats.org/spreadsheetml/2006/main" count="3785" uniqueCount="793">
  <si>
    <t>预算01-1表</t>
  </si>
  <si>
    <t>2026年部门财务收支预算总表</t>
  </si>
  <si>
    <t>单位名称：盈江县民政局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</si>
  <si>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</si>
  <si>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</si>
  <si>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</si>
  <si>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</si>
  <si>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</si>
  <si>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</si>
  <si>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</si>
  <si>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</si>
  <si>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</si>
  <si>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</si>
  <si>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</si>
  <si>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</si>
  <si>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</si>
  <si>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</si>
  <si>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</si>
  <si>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</si>
  <si>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</si>
  <si>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</si>
  <si>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</si>
  <si>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</si>
  <si>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</si>
  <si>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</si>
  <si>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</si>
  <si>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</si>
  <si>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</si>
  <si>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</si>
  <si>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</si>
  <si>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</si>
  <si>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</si>
  <si>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</si>
  <si>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</si>
  <si>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</si>
  <si>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</si>
  <si>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</si>
  <si>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</si>
  <si>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</si>
  <si>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</si>
  <si>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</si>
  <si>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</si>
  <si>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</si>
  <si>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</si>
  <si>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</si>
  <si>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</si>
  <si>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</si>
  <si>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</si>
  <si>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</si>
  <si>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</si>
  <si>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</si>
  <si>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118001</t>
  </si>
  <si>
    <t>盈江县民政局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</si>
  <si>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</si>
  <si>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</si>
  <si>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</si>
  <si>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</si>
  <si>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</si>
  <si>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</si>
  <si>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</si>
  <si>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</si>
  <si>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</si>
  <si>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</si>
  <si>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</si>
  <si>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</si>
  <si>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</si>
  <si>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</si>
  <si>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</si>
  <si>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</si>
  <si>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</si>
  <si>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</si>
  <si>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</si>
  <si>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</si>
  <si>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</si>
  <si>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20802</t>
  </si>
  <si>
    <t>民政管理事务</t>
  </si>
  <si>
    <t>2080201</t>
  </si>
  <si>
    <t>2080202</t>
  </si>
  <si>
    <t>一般行政管理事务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</si>
  <si>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</si>
  <si>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</si>
  <si>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</si>
  <si>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</si>
  <si>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</si>
  <si>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</si>
  <si>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</si>
  <si>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</si>
  <si>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</si>
  <si>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</si>
  <si>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</si>
  <si>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</si>
  <si>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</si>
  <si>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</si>
  <si>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</si>
  <si>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</si>
  <si>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</si>
  <si>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</si>
  <si>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</si>
  <si>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</si>
  <si>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</si>
  <si>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</si>
  <si>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</si>
  <si>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</si>
  <si>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</si>
  <si>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</si>
  <si>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</si>
  <si>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</si>
  <si>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2081005</t>
  </si>
  <si>
    <t>社会福利事业单位</t>
  </si>
  <si>
    <t>2081006</t>
  </si>
  <si>
    <t>养老服务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</si>
  <si>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</si>
  <si>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</si>
  <si>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</si>
  <si>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</si>
  <si>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</si>
  <si>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</si>
  <si>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</si>
  <si>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</si>
  <si>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</si>
  <si>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</si>
  <si>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</si>
  <si>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</si>
  <si>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</si>
  <si>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</si>
  <si>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</si>
  <si>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</si>
  <si>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</si>
  <si>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</si>
  <si>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</si>
  <si>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</si>
  <si>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</si>
  <si>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</si>
  <si>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</si>
  <si>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</si>
  <si>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</si>
  <si>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</si>
  <si>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</si>
  <si>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</si>
  <si>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</si>
  <si>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</si>
  <si>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</si>
  <si>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</si>
  <si>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</si>
  <si>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</si>
  <si>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</si>
  <si>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</si>
  <si>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</si>
  <si>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</si>
  <si>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</si>
  <si>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</si>
  <si>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</si>
  <si>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</si>
  <si>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</si>
  <si>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</si>
  <si>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</si>
  <si>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</si>
  <si>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</si>
  <si>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</si>
  <si>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</si>
  <si>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</si>
  <si>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</si>
  <si>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</si>
  <si>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</si>
  <si>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</si>
  <si>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</si>
  <si>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</si>
  <si>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</si>
  <si>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</si>
  <si>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</si>
  <si>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（五）自然资源海洋气象等支出</t>
  </si>
  <si>
    <t>（六）住房保障支出</t>
  </si>
  <si>
    <t>（七）灾害防治及应急管理支出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</si>
  <si>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</si>
  <si>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</si>
  <si>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</si>
  <si>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</si>
  <si>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</si>
  <si>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</si>
  <si>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</si>
  <si>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</si>
  <si>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</si>
  <si>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</si>
  <si>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</si>
  <si>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</si>
  <si>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</si>
  <si>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</si>
  <si>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</si>
  <si>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</si>
  <si>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</si>
  <si>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</si>
  <si>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</si>
  <si>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</si>
  <si>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</si>
  <si>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</si>
  <si>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</si>
  <si>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</si>
  <si>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</si>
  <si>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</si>
  <si>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</si>
  <si>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</si>
  <si>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</si>
  <si>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</si>
  <si>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</si>
  <si>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533123210000000003728</t>
  </si>
  <si>
    <t>行政人员支出工资</t>
  </si>
  <si>
    <t>30101</t>
  </si>
  <si>
    <t>基本工资</t>
  </si>
  <si>
    <t>533123210000000003729</t>
  </si>
  <si>
    <t>事业人员支出工资</t>
  </si>
  <si>
    <t>30102</t>
  </si>
  <si>
    <t>津贴补贴</t>
  </si>
  <si>
    <t>30103</t>
  </si>
  <si>
    <t>奖金</t>
  </si>
  <si>
    <t>533123231100001424026</t>
  </si>
  <si>
    <t>行政绩效奖励</t>
  </si>
  <si>
    <t>30107</t>
  </si>
  <si>
    <t>绩效工资</t>
  </si>
  <si>
    <t>533123231100001424027</t>
  </si>
  <si>
    <t>事业绩效奖励</t>
  </si>
  <si>
    <t>533123231100001424048</t>
  </si>
  <si>
    <t>事业人员奖励性绩效改革性补贴</t>
  </si>
  <si>
    <t>533123210000000003730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</si>
  <si>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</si>
  <si>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</si>
  <si>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</si>
  <si>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</si>
  <si>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</si>
  <si>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</si>
  <si>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</si>
  <si>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</si>
  <si>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</si>
  <si>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533123210000000003731</t>
  </si>
  <si>
    <t>30113</t>
  </si>
  <si>
    <t>533123241100002311380</t>
  </si>
  <si>
    <t>编外人员经费</t>
  </si>
  <si>
    <t>30199</t>
  </si>
  <si>
    <t>其他工资福利支出</t>
  </si>
  <si>
    <t>533123210000000003745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</si>
  <si>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</si>
  <si>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</si>
  <si>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</si>
  <si>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</si>
  <si>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</si>
  <si>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</si>
  <si>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</si>
  <si>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</si>
  <si>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</si>
  <si>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</si>
  <si>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</si>
  <si>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533123221100000360514</t>
  </si>
  <si>
    <t>公用经费安排的公务接待费</t>
  </si>
  <si>
    <t>30217</t>
  </si>
  <si>
    <t>533123231100001156586</t>
  </si>
  <si>
    <t>公用经费安排的公车购置及运维费</t>
  </si>
  <si>
    <t>30231</t>
  </si>
  <si>
    <t>公务用车运行维护费</t>
  </si>
  <si>
    <t>533123231100001205878</t>
  </si>
  <si>
    <t>公用经费安排的工会经费</t>
  </si>
  <si>
    <t>30228</t>
  </si>
  <si>
    <t>工会经费</t>
  </si>
  <si>
    <t>533123261100004979985</t>
  </si>
  <si>
    <t>公用经费安排的其他工资福利支出</t>
  </si>
  <si>
    <t>30114</t>
  </si>
  <si>
    <t>医疗费</t>
  </si>
  <si>
    <t>533123231100001156596</t>
  </si>
  <si>
    <t>公用经费安排的生活补助</t>
  </si>
  <si>
    <t>30305</t>
  </si>
  <si>
    <t>生活补助</t>
  </si>
  <si>
    <t>533123210000000003744</t>
  </si>
  <si>
    <t>退休公用经费</t>
  </si>
  <si>
    <t>30299</t>
  </si>
  <si>
    <t>其他商品和服务支出</t>
  </si>
  <si>
    <t>533123221100000360874</t>
  </si>
  <si>
    <t>533123210000000003743</t>
  </si>
  <si>
    <t>公务交通补贴</t>
  </si>
  <si>
    <t>30239</t>
  </si>
  <si>
    <t>其他交通费用</t>
  </si>
  <si>
    <t>533123231100001156598</t>
  </si>
  <si>
    <t>离退休干部党组织书记工作补贴</t>
  </si>
  <si>
    <t>533123231100001535363</t>
  </si>
  <si>
    <t>离退休干部党组织副书记、委员工作补贴</t>
  </si>
  <si>
    <t>533123210000000004243</t>
  </si>
  <si>
    <t>揭批两案人员</t>
  </si>
  <si>
    <t>533123231100001539414</t>
  </si>
  <si>
    <t>社会救助工作专职人员</t>
  </si>
  <si>
    <t>533123231100001090797</t>
  </si>
  <si>
    <t>机关事业单位党组织工作经费</t>
  </si>
  <si>
    <t>533123231100001090803</t>
  </si>
  <si>
    <t>离退休干部党组织工作经费</t>
  </si>
  <si>
    <t>533123261100004985287</t>
  </si>
  <si>
    <t>社会救助工作专项经费安排的体检费资金</t>
  </si>
  <si>
    <t>533123261100004986090</t>
  </si>
  <si>
    <t>盈江县殡仪馆专项经费安排的体检费资金</t>
  </si>
  <si>
    <t>533123261100004987655</t>
  </si>
  <si>
    <t>盈江县中心敬老院、太平敬老院、盏西敬老院专项经费安排的体检费资金</t>
  </si>
  <si>
    <t>533123261100004988476</t>
  </si>
  <si>
    <t>盈江县救助管理站（未成年人救助保护中心）专项经费安排的体检费资金</t>
  </si>
  <si>
    <t>533123261100005015694</t>
  </si>
  <si>
    <t>单位资金安排的公务用车运行维护费资金</t>
  </si>
  <si>
    <t>533123221100001299914</t>
  </si>
  <si>
    <t>单位资金安排公用项目经费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</si>
  <si>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</si>
  <si>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</si>
  <si>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</si>
  <si>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</si>
  <si>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</si>
  <si>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</si>
  <si>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</si>
  <si>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</si>
  <si>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部分特殊困难群体火化补助资金</t>
  </si>
  <si>
    <t>事业发展类</t>
  </si>
  <si>
    <t>533123251100003736883</t>
  </si>
  <si>
    <t>城市特困人员救助供养补助资金</t>
  </si>
  <si>
    <t>民生类</t>
  </si>
  <si>
    <t>533123261100004982746</t>
  </si>
  <si>
    <t>30306</t>
  </si>
  <si>
    <t>救济费</t>
  </si>
  <si>
    <t>城市最低生活保障补助资金</t>
  </si>
  <si>
    <t>533123261100004982649</t>
  </si>
  <si>
    <t>高龄津贴补助资金</t>
  </si>
  <si>
    <t>533123261100004988720</t>
  </si>
  <si>
    <t>孤儿等特困儿童群体基本生活保障补助资金</t>
  </si>
  <si>
    <t>533123261100004989816</t>
  </si>
  <si>
    <t>婚姻登记证件印制专项经费</t>
  </si>
  <si>
    <t>专项业务类</t>
  </si>
  <si>
    <t>533123231100001090081</t>
  </si>
  <si>
    <t>婚姻家庭辅导教育工作专项经费</t>
  </si>
  <si>
    <t>533123221100000358936</t>
  </si>
  <si>
    <t>机关事业单位职工遗属生活补助资金</t>
  </si>
  <si>
    <t>533123261100004982594</t>
  </si>
  <si>
    <t>30304</t>
  </si>
  <si>
    <t>抚恤金</t>
  </si>
  <si>
    <t>经济困难老年人服务补贴资金</t>
  </si>
  <si>
    <t>533123261100004988788</t>
  </si>
  <si>
    <t>困难残疾人生活补贴资金</t>
  </si>
  <si>
    <t>533123261100004986127</t>
  </si>
  <si>
    <t>老年人助餐服务专项经费</t>
  </si>
  <si>
    <t>533123251100003840044</t>
  </si>
  <si>
    <t>临时救助补助资金</t>
  </si>
  <si>
    <t>533123261100004982782</t>
  </si>
  <si>
    <t>流浪乞讨人员救助补助资金</t>
  </si>
  <si>
    <t>533123261100004988521</t>
  </si>
  <si>
    <t>六十年代初精减退职职工生活补助资金</t>
  </si>
  <si>
    <t>533123261100004982819</t>
  </si>
  <si>
    <t>农村特困人员救助供养补助资金</t>
  </si>
  <si>
    <t>533123261100004982773</t>
  </si>
  <si>
    <t>农村最低生活保障补助资金</t>
  </si>
  <si>
    <t>533123261100004982715</t>
  </si>
  <si>
    <t>社会救助工作专项经费</t>
  </si>
  <si>
    <t>533123210000000003289</t>
  </si>
  <si>
    <t>社会救助物质加服务专项经费</t>
  </si>
  <si>
    <t>533123251100003735666</t>
  </si>
  <si>
    <t>盈江县地名更名工作专项经费</t>
  </si>
  <si>
    <t>533123241100003104326</t>
  </si>
  <si>
    <t>30227</t>
  </si>
  <si>
    <t>委托业务费</t>
  </si>
  <si>
    <t>盈江县非财政供养人员火化奖励补助资金</t>
  </si>
  <si>
    <t>533123231100001089690</t>
  </si>
  <si>
    <t>30309</t>
  </si>
  <si>
    <t>奖励金</t>
  </si>
  <si>
    <t>盈江县救助管理站（未成年人救助保护中心）专项经费</t>
  </si>
  <si>
    <t>533123210000000003293</t>
  </si>
  <si>
    <t>30207</t>
  </si>
  <si>
    <t>邮电费</t>
  </si>
  <si>
    <t>30213</t>
  </si>
  <si>
    <t>维修（护）费</t>
  </si>
  <si>
    <t>30216</t>
  </si>
  <si>
    <t>培训费</t>
  </si>
  <si>
    <t>盈江县老年人意外伤害保险补助资金</t>
  </si>
  <si>
    <t>533123251100003739899</t>
  </si>
  <si>
    <t>盈江县行政区划管理工作专项经费</t>
  </si>
  <si>
    <t>533123221100000359002</t>
  </si>
  <si>
    <t>盈江县中心敬老院、太平敬老院、盏西敬老院专项经费</t>
  </si>
  <si>
    <t>533123210000000003292</t>
  </si>
  <si>
    <t>30209</t>
  </si>
  <si>
    <t>物业管理费</t>
  </si>
  <si>
    <t>盈江县殡仪馆购置殡仪车辆及购买服务人员专项经费</t>
  </si>
  <si>
    <t>533123261100005014889</t>
  </si>
  <si>
    <t>31013</t>
  </si>
  <si>
    <t>公务用车购置</t>
  </si>
  <si>
    <t>盈江县殡仪馆专项经费</t>
  </si>
  <si>
    <t>533123251100004484671</t>
  </si>
  <si>
    <t>重度残疾人护理补贴资金</t>
  </si>
  <si>
    <t>533123261100004986142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</si>
  <si>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</si>
  <si>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</si>
  <si>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</si>
  <si>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</si>
  <si>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</si>
  <si>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</si>
  <si>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</si>
  <si>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</si>
  <si>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</si>
  <si>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</si>
  <si>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</si>
  <si>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</si>
  <si>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做好开展地名更名过程中产生的办公费、差旅费、培训费等保障工作，确保地名更名工作顺利完成，使之适应经济社会发展，满足人民生活和国际交往的需要，促进社会和谐稳定。</t>
  </si>
  <si>
    <t>产出指标</t>
  </si>
  <si>
    <t>数量指标</t>
  </si>
  <si>
    <t>地名更名涉及乡镇数</t>
  </si>
  <si>
    <t>&gt;=</t>
  </si>
  <si>
    <t>1.00</t>
  </si>
  <si>
    <t>个</t>
  </si>
  <si>
    <t>定量指标</t>
  </si>
  <si>
    <t>反映开展地名更名工作涉及的乡镇数。</t>
  </si>
  <si>
    <t>地名更名业务指导次数</t>
  </si>
  <si>
    <t>5</t>
  </si>
  <si>
    <t>次</t>
  </si>
  <si>
    <t>反映开展地名更名相关业务指导的次数。</t>
  </si>
  <si>
    <t>行政区划图更新图印制量</t>
  </si>
  <si>
    <t>1900</t>
  </si>
  <si>
    <t>幅</t>
  </si>
  <si>
    <t>反映行政区划图更新图印制的数量。</t>
  </si>
  <si>
    <t>质量指标</t>
  </si>
  <si>
    <t>年度工作任务完成率</t>
  </si>
  <si>
    <t>95</t>
  </si>
  <si>
    <t>%</t>
  </si>
  <si>
    <t>反映年度地名更名工作任务完成情况。</t>
  </si>
  <si>
    <t>效益指标</t>
  </si>
  <si>
    <t>社会效益</t>
  </si>
  <si>
    <t>服务能力提升</t>
  </si>
  <si>
    <t>=</t>
  </si>
  <si>
    <t>有效提升</t>
  </si>
  <si>
    <t>定性指标</t>
  </si>
  <si>
    <t>反映单位工作人员工作积极性、服务能力提升情况。</t>
  </si>
  <si>
    <t>部门运转</t>
  </si>
  <si>
    <t>正常运转</t>
  </si>
  <si>
    <t>反映部门（单位）运转情况。</t>
  </si>
  <si>
    <t>满意度指标</t>
  </si>
  <si>
    <t>服务对象满意度</t>
  </si>
  <si>
    <t>工作人员满意度</t>
  </si>
  <si>
    <t>反映部门（单位）人员对地名更名工作经费等保障情况的满意程度。</t>
  </si>
  <si>
    <t>做好城乡最低生活保障金发放工作，及时足额发放保障金，不断改善城乡困难群众的基本生活，促进社会公平，维护社会稳定。</t>
  </si>
  <si>
    <t>补助个人数量</t>
  </si>
  <si>
    <t>600</t>
  </si>
  <si>
    <t>人</t>
  </si>
  <si>
    <t>补助的人数。</t>
  </si>
  <si>
    <t>补助覆盖率</t>
  </si>
  <si>
    <t>100</t>
  </si>
  <si>
    <t>已补助人数占应补助人群的比率。</t>
  </si>
  <si>
    <t>获补对象准确率</t>
  </si>
  <si>
    <t>反映获补助对象认定的准确性情况。
获补对象准确率=抽检符合标准的补助对象数/抽检实际补助对象数*100%。</t>
  </si>
  <si>
    <t>补助社会化发放率</t>
  </si>
  <si>
    <t>反映补助资金社会化发放的比例情况。
补助社会化发放率=采用社会化发放的补助资金数/发放补助资金总额*100%。</t>
  </si>
  <si>
    <t>补助事项公示度</t>
  </si>
  <si>
    <t>反映补助事项在特定办事大厅、官网、媒体或其他渠道按规定进行公示的情况。
补助事项公示度=按规定公布事项/按规定应公布事项*100%。</t>
  </si>
  <si>
    <t>补助兑现率</t>
  </si>
  <si>
    <t>反映补助发放的情况。
补助兑现率=补助兑付额/应付额*100%。</t>
  </si>
  <si>
    <t>时效指标</t>
  </si>
  <si>
    <t>补助发放及时率</t>
  </si>
  <si>
    <t>反映发放单位及时发放补助资金的情况。
发放及时率=在时限内发放资金/应发放资金*100%。</t>
  </si>
  <si>
    <t>补助人群生活改善情况</t>
  </si>
  <si>
    <t>较显著</t>
  </si>
  <si>
    <t>补助人群在生活、医疗、护理、教育等方面的改善情况。</t>
  </si>
  <si>
    <t>政策知晓率</t>
  </si>
  <si>
    <t>85</t>
  </si>
  <si>
    <t>受益对象和社会公众对补助政策的了解程度。</t>
  </si>
  <si>
    <t>受益对象满意度</t>
  </si>
  <si>
    <t>90</t>
  </si>
  <si>
    <t>通过调查，满意和较满意的受益对象占全部调查对象的比例。</t>
  </si>
  <si>
    <t>成本指标</t>
  </si>
  <si>
    <t>经济成本指标</t>
  </si>
  <si>
    <t>城市最低生活保障标准</t>
  </si>
  <si>
    <t>&lt;=</t>
  </si>
  <si>
    <t>744</t>
  </si>
  <si>
    <t>元/人*月</t>
  </si>
  <si>
    <t>城市最低生活保障标准744元/人·月，月补助标准实行差额补助（月保障标准与家庭人均月收入的差额）。</t>
  </si>
  <si>
    <t>做好本单位遗属生活困难补助资金发放工作，保障遗属基本生活，推进单位正常履职。</t>
  </si>
  <si>
    <t>4</t>
  </si>
  <si>
    <t>补助发放率</t>
  </si>
  <si>
    <t>实际发放的补助金金额占计划发放金额的比率。</t>
  </si>
  <si>
    <t>通过问卷调查，满意和较满意的受益对象占全部调研对象的比例。</t>
  </si>
  <si>
    <t>补助标准</t>
  </si>
  <si>
    <t>510</t>
  </si>
  <si>
    <t>每人补助标准。</t>
  </si>
  <si>
    <t>795</t>
  </si>
  <si>
    <t>797</t>
  </si>
  <si>
    <t>做好实施临时食宿、急病救治、协助返回等流浪乞讨人员救助工作中产生的各项费用保障工作，保障流浪乞讨人员基本权利，促进社会公平正义，维护社会和谐稳定。</t>
  </si>
  <si>
    <t>救助个人数量</t>
  </si>
  <si>
    <t>20</t>
  </si>
  <si>
    <t>救助的人数。</t>
  </si>
  <si>
    <t>救助覆盖率</t>
  </si>
  <si>
    <t>已救助人数占应救助人群的比率。</t>
  </si>
  <si>
    <t>救助金发放率</t>
  </si>
  <si>
    <t>实际支付的救助金金额占计划支付金额的比率。</t>
  </si>
  <si>
    <t>救助人群生活改善情况</t>
  </si>
  <si>
    <t>救助人群在生活、医疗、护理、教育等方面的改善情况。</t>
  </si>
  <si>
    <r>
      <rPr>
        <sz val="9"/>
        <color rgb="FF000000"/>
        <rFont val="宋体"/>
        <charset val="134"/>
      </rPr>
      <t>做好经济困难老年人服务补贴发放工作，及时足额发放补助资金，给予老年人更多生活上的帮助和精神上的安慰，让老年人共享经济社会发展成果，安享幸福晚年。</t>
    </r>
    <r>
      <rPr>
        <sz val="9"/>
        <color rgb="FF000000"/>
        <rFont val="Arial"/>
        <charset val="134"/>
      </rPr>
      <t xml:space="preserve">					</t>
    </r>
  </si>
  <si>
    <t>450</t>
  </si>
  <si>
    <t xml:space="preserve">做好经济困难老年人服务补贴发放工作，及时足额发放补助资金，给予老年人更多生活上的帮助和精神上的安慰，让老年人共享经济社会发展成果，安享幸福晚年。					</t>
  </si>
  <si>
    <t>经济困难老年人服务补贴标准</t>
  </si>
  <si>
    <t>50</t>
  </si>
  <si>
    <t>每人补助标准，经济困难老年人服务补贴50元/人·月。</t>
  </si>
  <si>
    <t>做好孤儿等特困儿童基本生活保障金发放工作，及时足额发放补助资金，维护特困儿童合法权益、保障特困儿童健康成长，促进社会公平正义、维护社会稳定、构建和谐社会。</t>
  </si>
  <si>
    <t>集中养育儿童补助标准</t>
  </si>
  <si>
    <t>2010</t>
  </si>
  <si>
    <t>每人补助标准，集中养育儿童2010元/人·月。</t>
  </si>
  <si>
    <t>散居孤儿等特困儿童补助标准</t>
  </si>
  <si>
    <t>1370</t>
  </si>
  <si>
    <t>每人补助标准，散居孤儿、事实无人抚养儿童、艾滋病病毒感染儿童1370元/人·月。</t>
  </si>
  <si>
    <t>做好部分特殊困难群体火化补助发放工作，及时足额发放补助资金，做到应发尽发，切实减轻部分生活困难群体丧葬负担，促进社会和谐公平。</t>
  </si>
  <si>
    <t>300</t>
  </si>
  <si>
    <t>火化补助标准</t>
  </si>
  <si>
    <t>1000</t>
  </si>
  <si>
    <t>元/人</t>
  </si>
  <si>
    <t>每人补助的标准。</t>
  </si>
  <si>
    <t>做好非财政供养人员火化奖励发放工作，及时足额发放奖励资金，做到应发尽发，切实减轻丧属丧葬负担，促进社会和谐公平。</t>
  </si>
  <si>
    <t>2000</t>
  </si>
  <si>
    <t>火化奖励标准</t>
  </si>
  <si>
    <t>3000</t>
  </si>
  <si>
    <t>火化奖励的标准。</t>
  </si>
  <si>
    <t>节地生态安葬火化奖励标准</t>
  </si>
  <si>
    <t>5000</t>
  </si>
  <si>
    <t>节地生态安葬火化奖励的标准。</t>
  </si>
  <si>
    <t>做好城乡特困人员救助供养金发放工作，及时足额发放救助金，不断改善城乡困难群众的基本生活，促进社会公平，维护社会稳定。</t>
  </si>
  <si>
    <t>25</t>
  </si>
  <si>
    <t>城乡特困人员基本生活标准</t>
  </si>
  <si>
    <t>968</t>
  </si>
  <si>
    <t>城乡特困人员救助供养基本生活标准968元/人·月。</t>
  </si>
  <si>
    <t>集中供养一档照料护理补贴标准</t>
  </si>
  <si>
    <t>1035</t>
  </si>
  <si>
    <t>集中供养一档照料护理补贴标准1035元/人·月。</t>
  </si>
  <si>
    <t>集中供养二档照料护理补贴标准</t>
  </si>
  <si>
    <t>518</t>
  </si>
  <si>
    <t>集中供养二档照料护理补贴标准为518元/人·月。</t>
  </si>
  <si>
    <t>集中供养三档照料护理补贴标准</t>
  </si>
  <si>
    <t>311</t>
  </si>
  <si>
    <t>集中供养三档照料护理补贴标准为311元/人·月。</t>
  </si>
  <si>
    <t>分散供养一档照料护理补贴标准</t>
  </si>
  <si>
    <t>187</t>
  </si>
  <si>
    <t>分散供养一档照料护理补贴标准为187元/人·月。</t>
  </si>
  <si>
    <t>分散供养二档照料护理补贴标准</t>
  </si>
  <si>
    <t>109</t>
  </si>
  <si>
    <t>分散供养二档照料护理补贴标准109元/人·月。</t>
  </si>
  <si>
    <t>分散供养三档照料护理补贴标准</t>
  </si>
  <si>
    <t>62</t>
  </si>
  <si>
    <t>分散供养三档照料护理补贴标准62元/人·月。</t>
  </si>
  <si>
    <r>
      <rPr>
        <sz val="9"/>
        <color rgb="FF000000"/>
        <rFont val="宋体"/>
        <charset val="134"/>
      </rPr>
      <t>做好高龄津贴发放工作，及时足额发放补助资金，给予老年人更多生活上的帮助和精神上的安慰，让老年人共享经济社会发展成果，安享幸福晚年。</t>
    </r>
    <r>
      <rPr>
        <sz val="9"/>
        <color rgb="FF000000"/>
        <rFont val="Arial"/>
        <charset val="134"/>
      </rPr>
      <t xml:space="preserve">					</t>
    </r>
  </si>
  <si>
    <t>5200</t>
  </si>
  <si>
    <t xml:space="preserve">做好高龄津贴发放工作，及时足额发放补助资金，给予老年人更多生活上的帮助和精神上的安慰，让老年人共享经济社会发展成果，安享幸福晚年。					</t>
  </si>
  <si>
    <t>八十周岁及以上老年人补助标准</t>
  </si>
  <si>
    <t>每人补助标准，80-99周岁高龄老年人保健补助50元/人·月。</t>
  </si>
  <si>
    <t>百岁及以上老年人补助标准</t>
  </si>
  <si>
    <t>每人补助标准，100周岁及以上老年人长寿补助300元/人·月。</t>
  </si>
  <si>
    <t>做好社会救助物质服务专项经费保障，通过整合部门资源、开展志愿活动、购买救助服务、链接慈善资源等方式实施救助服务，推动社会救助从单一救助向多维救助，为低收入人口提供针对性的照护服务、生活服务、关爱服务，切实帮助其解决实际困难、恢复正常生活、实现自我发展。</t>
  </si>
  <si>
    <t>服务个人数量</t>
  </si>
  <si>
    <t>服务低收入人口的人数。</t>
  </si>
  <si>
    <t>服务覆盖率</t>
  </si>
  <si>
    <t>已服务人数占应服务人群的比率。</t>
  </si>
  <si>
    <t>反映社会救助物质加服务工作任的务完成情况。</t>
  </si>
  <si>
    <t>服务对象生活改善情况</t>
  </si>
  <si>
    <t>服务对象在生活、医疗、护理、教育等方面的改善情况。</t>
  </si>
  <si>
    <t>认真做好婚姻登记工作中所需证书和相关资料采购、印制等经费保障工作，落实好停征婚姻登记费惠民政策，维护好群众利益福祉。</t>
  </si>
  <si>
    <t>婚姻登记证书采购、印制量</t>
  </si>
  <si>
    <t>对</t>
  </si>
  <si>
    <t>反映采购、印制婚姻登记证书的数量。</t>
  </si>
  <si>
    <t>婚姻登记档案盒等材料采购量</t>
  </si>
  <si>
    <t>份（部、个、幅、条）</t>
  </si>
  <si>
    <t>反映采购婚姻登记档案盒、印制个人信用风险告知书等其他婚姻登记所需材料的数量。</t>
  </si>
  <si>
    <t>印制产品验收合格率</t>
  </si>
  <si>
    <t>反映婚姻登记证书等质量情况。</t>
  </si>
  <si>
    <t>婚姻当事人经济负担减轻情况</t>
  </si>
  <si>
    <t>有效减轻</t>
  </si>
  <si>
    <t>反映停征婚姻登记费惠民政策实施后，婚姻当事人经济负担的减轻情况。</t>
  </si>
  <si>
    <t>反映部门（单位）人员对婚姻登记工作经费等保障情况的满意程度。</t>
  </si>
  <si>
    <t>社会公众满意度</t>
  </si>
  <si>
    <t>反映社会公众对部门（单位）履职情况的满意程度。</t>
  </si>
  <si>
    <t>做好六十年代初精减退职职工生活补助发放工作，不断改善六十年代初精减退职职工的基本生活，促进社会公平，维护社会稳定。</t>
  </si>
  <si>
    <t>14</t>
  </si>
  <si>
    <t>居民户生活补助二档标准</t>
  </si>
  <si>
    <t>169</t>
  </si>
  <si>
    <t>居民户生活补助二档标准169元/人·月。</t>
  </si>
  <si>
    <t>农业户生活补助标准</t>
  </si>
  <si>
    <t>153</t>
  </si>
  <si>
    <t>农业户生活补助标准153元/人·月。</t>
  </si>
  <si>
    <t>做好行政区划管理过程中产生的办公费、差旅费、培训费等保障工作，维护边界地区的社会稳定，推进全国平安建设，构建社会主义和谐社会。</t>
  </si>
  <si>
    <t>县级界线联检数量</t>
  </si>
  <si>
    <t>条</t>
  </si>
  <si>
    <t>反映盈江县县级界线联检的条数。</t>
  </si>
  <si>
    <t>乡镇界线联检数量</t>
  </si>
  <si>
    <t>反映盈江县乡镇线联检的条数。</t>
  </si>
  <si>
    <t>平安边界建设数量</t>
  </si>
  <si>
    <t>15</t>
  </si>
  <si>
    <t>反映盈江县平安边界建设的数量。</t>
  </si>
  <si>
    <t>行政区划管理业务培训次数</t>
  </si>
  <si>
    <t>反映开展行政区划管理相关业务培训的次数。</t>
  </si>
  <si>
    <t>地名文化遗产设标数量</t>
  </si>
  <si>
    <t>片</t>
  </si>
  <si>
    <t>反映开展地名文化遗产设标数量。</t>
  </si>
  <si>
    <t>乡村著名行动宣传数量</t>
  </si>
  <si>
    <t>2</t>
  </si>
  <si>
    <t>反映开展乡村著名行动宣传的次数。</t>
  </si>
  <si>
    <t>乡村著名行动设标数量</t>
  </si>
  <si>
    <t>317</t>
  </si>
  <si>
    <t>反映开展乡村著名行动设标数量。</t>
  </si>
  <si>
    <t>反映年度行政区划管理工作任务完成情况。</t>
  </si>
  <si>
    <t>行政区划管理业务培训合格率</t>
  </si>
  <si>
    <t>反映参加行政区划管理相关业务培训学员的培训情况。</t>
  </si>
  <si>
    <t>服务能力提升情况</t>
  </si>
  <si>
    <t>反映部门（单位）人员对行政区划管理工作经费等保障情况的满意程度。</t>
  </si>
  <si>
    <t>430</t>
  </si>
  <si>
    <t>元/人·月</t>
  </si>
  <si>
    <t>城乡特困人员救助供养照料护理补贴标准集中供养一档1035元/人·月。</t>
  </si>
  <si>
    <t>城乡特困人员救助供养照料护理补贴标准集中供养二档518元/人·月。</t>
  </si>
  <si>
    <t>城乡特困人员救助供养照料护理补贴标准集中供养三档311元/人·月。</t>
  </si>
  <si>
    <t>城乡特困人员救助供养照料护理补贴标准分散供养一档187元/人·月。</t>
  </si>
  <si>
    <t>城乡特困人员救助供养照料护理补贴标准分散供养二档109元/人·月。</t>
  </si>
  <si>
    <t>城乡特困人员救助供养照料护理补贴标准分散供养三档62元/人·月。</t>
  </si>
  <si>
    <t>做好盈江县殡仪馆日常运转过程中产生的车辆购置、驾驶员配备等经费保障工作，确保盈江县殡仪馆正常运转，不断提升殡仪馆服务能力和管理水平，维护好服务对象权益，促进社会和谐稳定。</t>
  </si>
  <si>
    <t>购置殡仪车数量</t>
  </si>
  <si>
    <t>辆</t>
  </si>
  <si>
    <t>反映殡仪馆购置殡仪车的数量。</t>
  </si>
  <si>
    <t>配备驾驶员人数</t>
  </si>
  <si>
    <t>反映通过购买服务方式配备盈江县殡仪馆驾驶人员的人数。</t>
  </si>
  <si>
    <t>反映年度殡仪馆各项工作任务的完成情况。</t>
  </si>
  <si>
    <t>殡仪馆运转</t>
  </si>
  <si>
    <t>反映部门（单位）人员对殡仪馆工作经费等保障情况的满意程度。</t>
  </si>
  <si>
    <t>做好盈江县三所敬日常运转过程中产生的办公费、水费、电费、邮电费、物业管理费、维修（护）费、差旅费、工会经费等保障工作，确保盈江县三所敬正常运转，不断提升三所敬服务能力和管理水平，维护好供养对象权益，促进社会和谐稳定。</t>
  </si>
  <si>
    <t>工作经费保障敬老院数量</t>
  </si>
  <si>
    <t>3</t>
  </si>
  <si>
    <t>反映专项工作经费保障敬老院的数量。</t>
  </si>
  <si>
    <t>接送供养对象看病就医等次数</t>
  </si>
  <si>
    <t>反映单位工作人员接送供养对象看病就医等的次数。</t>
  </si>
  <si>
    <t>反映年度三所敬老院各项工作任务的完成情况。</t>
  </si>
  <si>
    <t>反映部门（单位）人员对敬老院工作经费等保障情况的满意程度。</t>
  </si>
  <si>
    <t>做好婚姻家庭辅导工作所需办公用品、场所、人员等经费保障工作，为弘扬社会主义核心价值观，传承中华优秀婚姻家庭文化，促进家庭社会文明进步打牢基础。</t>
  </si>
  <si>
    <t>招募婚姻家庭辅导员人数</t>
  </si>
  <si>
    <t>反映招募婚姻家庭辅导员的人数。</t>
  </si>
  <si>
    <t>辅导室设立数量</t>
  </si>
  <si>
    <t>反映开展婚姻家庭辅导工作场所设立情况。</t>
  </si>
  <si>
    <t>婚姻家庭辅导工作完成率</t>
  </si>
  <si>
    <t>反映婚姻家庭辅导工作完成情况。</t>
  </si>
  <si>
    <t>反映提升单位工作人员积极性，服务能力提升情况。</t>
  </si>
  <si>
    <t>反映部门（单位）人员对婚姻家庭辅导工作经费等保障情况的满意程度。</t>
  </si>
  <si>
    <t>做好为老服务工作经费保障，不断满足老年人多样化服务需求，弘扬尊老、爱老、敬老传统美德，不断提高老年人幸福感和获得感。</t>
  </si>
  <si>
    <t>运营补贴保障老年幸福食堂数</t>
  </si>
  <si>
    <t>运营补贴保障老年幸福食堂的数量。</t>
  </si>
  <si>
    <t>助餐服务补贴获补对象数</t>
  </si>
  <si>
    <t>补助的人数（户数）。</t>
  </si>
  <si>
    <t>助餐服务补贴覆盖率</t>
  </si>
  <si>
    <t>助餐服务补贴发放率</t>
  </si>
  <si>
    <t>单位工作人员积极性、服务能力的提升情况。</t>
  </si>
  <si>
    <t>12800</t>
  </si>
  <si>
    <t>农村最低生活保障标准</t>
  </si>
  <si>
    <t>6720</t>
  </si>
  <si>
    <t>元/人年</t>
  </si>
  <si>
    <t>农村最低生活保障标准6720元/人·年。</t>
  </si>
  <si>
    <t>农村最低生活保障标准A类</t>
  </si>
  <si>
    <t>560</t>
  </si>
  <si>
    <t>农村最低生活保障标准A类560元/人·月。</t>
  </si>
  <si>
    <t>农村最低生活保障标准B类</t>
  </si>
  <si>
    <t>355</t>
  </si>
  <si>
    <t>农村最低生活保障标准B类355元/人·月。</t>
  </si>
  <si>
    <t>农村最低生活保障标准C类</t>
  </si>
  <si>
    <t>农村最低生活保障标准C类300元/人·月。</t>
  </si>
  <si>
    <t>做好残疾人两项补贴资金发放工作，有效解决残疾人特殊生活困难和长期照护困难，保障残疾人生存发展权益，积极推进残疾人事业发展。</t>
  </si>
  <si>
    <t>2500</t>
  </si>
  <si>
    <t>困难残疾人生活补贴标准</t>
  </si>
  <si>
    <t>每人补助标准，困难残疾人生活补贴标准90元/人·月。</t>
  </si>
  <si>
    <t>做好盈江县殡仪馆日常运转过程中产生的办公费、水费、电费、邮电费、物业管理费、维修（护）费、差旅费、编外人员工资等保障工作，确保盈江县殡仪馆正常运转，不断提升殡仪馆服务能力和管理水平，维护好服务对象权益，促进社会和谐稳定。</t>
  </si>
  <si>
    <t>工作经费保障殡仪馆数量</t>
  </si>
  <si>
    <t>反映专项工作经费保障殡仪馆的数量。</t>
  </si>
  <si>
    <t>政府购买服务人数</t>
  </si>
  <si>
    <t>10</t>
  </si>
  <si>
    <t>反映通过政府购买服务方式聘用盈江县殡仪馆工作人员的人数。</t>
  </si>
  <si>
    <t>做好临时救助金发放工作，及时足额发放救助金，不断改善城乡困难群众的基本生活，促进社会公平，维护社会稳定。</t>
  </si>
  <si>
    <t>500</t>
  </si>
  <si>
    <r>
      <rPr>
        <sz val="9"/>
        <color rgb="FF000000"/>
        <rFont val="宋体"/>
        <charset val="134"/>
      </rPr>
      <t>做好老年人意外伤害保险助缴工作，提高人民群众及其家庭抗风险能力，减少意外伤害引发的矛盾和纠纷，促进社会和谐稳。</t>
    </r>
    <r>
      <rPr>
        <sz val="9"/>
        <color rgb="FF000000"/>
        <rFont val="Arial"/>
        <charset val="134"/>
      </rPr>
      <t xml:space="preserve">					</t>
    </r>
  </si>
  <si>
    <t>16000</t>
  </si>
  <si>
    <t xml:space="preserve">做好老年人意外伤害保险助缴工作，提高人民群众及其家庭抗风险能力，减少意外伤害引发的矛盾和纠纷，促进社会和谐稳。					</t>
  </si>
  <si>
    <t>老年人意外伤害保险补助标准</t>
  </si>
  <si>
    <t>老年人意外伤害保险每人助缴的标准。</t>
  </si>
  <si>
    <t>困难群众救助补助资金</t>
  </si>
  <si>
    <t>2026年困难群众救助补助资金</t>
  </si>
  <si>
    <t>研究报告总字数</t>
  </si>
  <si>
    <t>完成调研、课题、政策研究和规划等政策研究成果报告的总字数。</t>
  </si>
  <si>
    <t>领导批示圈阅次数</t>
  </si>
  <si>
    <t>反映研究成果获得领导批示圈阅情况。</t>
  </si>
  <si>
    <t>反映服务对象对政策研究工作的整体满意情况。
服务对象满意度=（对政策研究工作的整体满意的人数/问卷调查人数）*100%</t>
  </si>
  <si>
    <t>优抚对象医疗保障经费</t>
  </si>
  <si>
    <t xml:space="preserve"> 2026年优抚对象医疗保障经费</t>
  </si>
  <si>
    <t>2800</t>
  </si>
  <si>
    <t>一级重度残疾人护理补贴标准</t>
  </si>
  <si>
    <t>每人补助标准，重度残疾人护理补贴标准一级100元/人·月。</t>
  </si>
  <si>
    <t>二级重度残疾人护理补贴标准</t>
  </si>
  <si>
    <t>每人补助标准，重度残疾人护理补贴标准二级90元/人·月。</t>
  </si>
  <si>
    <t>做好盈江县救助管理站（未成年人救助保护中心）日常运转过程中产生的办公费、水费、电费、邮电费、维修（护）费、差旅费等保障工作，确保盈江县救助管理站（未成年人救助保护中心）正常运转，不断提升盈江县救助管理站（未成年人救助保护中心）服务能力和管理水平，维护好救助对象权益，促进社会和谐稳定。</t>
  </si>
  <si>
    <t>开展培训次数</t>
  </si>
  <si>
    <t>开展农村留守儿童教育管理和关爱等相关培训的次数。</t>
  </si>
  <si>
    <t>入户调查次数</t>
  </si>
  <si>
    <t>反映预算部门（单位）开展入户调查的次数。</t>
  </si>
  <si>
    <t>救助流浪乞讨人员人数</t>
  </si>
  <si>
    <t>反救助流浪乞讨人员的次数。</t>
  </si>
  <si>
    <t>帮助农村留守儿童人数</t>
  </si>
  <si>
    <t>帮扶农村留守儿童的人数。</t>
  </si>
  <si>
    <t>反映年度救助管理站（未保护心）相关工作任务完成情况。</t>
  </si>
  <si>
    <t>受助对象生活改善情况</t>
  </si>
  <si>
    <t>反映受助对象在生活、医疗、护理、教育等方面的改善情况。</t>
  </si>
  <si>
    <t>反映部门（单位）人员对救助管理站（未保护心）工作经费等保障情况的满意程度。</t>
  </si>
  <si>
    <t>保障入户调查、政策培训、日常办公等社会救助工作正常有序开展，为保障城乡困难群众基本生活权益，维护社会稳定打牢基础。</t>
  </si>
  <si>
    <t>召开社会救助工作会议次数</t>
  </si>
  <si>
    <t>反映预算部门（单位）组织召开各类会议的次数。</t>
  </si>
  <si>
    <t>社会救助工作完成率</t>
  </si>
  <si>
    <t>反映年度社会救助工作完成情况。</t>
  </si>
  <si>
    <t>反映部门（单位）人员对社会救助工作正常开展经费等保障情况的满意程度。</t>
  </si>
  <si>
    <t>预算06表</t>
  </si>
  <si>
    <t>2026年部门政府性基金预算支出预算表</t>
  </si>
  <si>
    <t>本年政府性基金预算支出</t>
  </si>
  <si>
    <t>合  计</t>
  </si>
  <si>
    <t>备注：盈江县民政局2026年无政府性基金预算，故公开空表。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</si>
  <si>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</si>
  <si>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</si>
  <si>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</si>
  <si>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</si>
  <si>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</si>
  <si>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</si>
  <si>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</si>
  <si>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</si>
  <si>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</si>
  <si>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</si>
  <si>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</si>
  <si>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</si>
  <si>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盈江县中心、太平、盏西敬老院保安服务费</t>
  </si>
  <si>
    <t>保安服务</t>
  </si>
  <si>
    <t>月</t>
  </si>
  <si>
    <t>盈江县民政局特殊岗位劳务外包服务采购项目</t>
  </si>
  <si>
    <t>其他服务</t>
  </si>
  <si>
    <t>批</t>
  </si>
  <si>
    <t xml:space="preserve">     盈江县殡仪馆购置殡仪车辆及购买服务人员专项经费</t>
  </si>
  <si>
    <t>盈江县殡仪馆殡仪车辆购置</t>
  </si>
  <si>
    <t>专用车辆</t>
  </si>
  <si>
    <t xml:space="preserve">     公用经费安排的公车购置及运维费</t>
  </si>
  <si>
    <t>公务用车燃油费</t>
  </si>
  <si>
    <t>车辆加油、添加燃料服务</t>
  </si>
  <si>
    <t>公务用车维修和保养服务费</t>
  </si>
  <si>
    <t>车辆维修和保养服务</t>
  </si>
  <si>
    <t xml:space="preserve">     单位资金安排的公务用车运行维护费资金</t>
  </si>
  <si>
    <t>盈江县殡仪馆殡仪车燃油费</t>
  </si>
  <si>
    <t>盈江县殡仪馆殡仪车维修和保养服务费</t>
  </si>
  <si>
    <t>预算08表</t>
  </si>
  <si>
    <t>2026年部门政府购买服务预算表</t>
  </si>
  <si>
    <t>政府购买服务项目</t>
  </si>
  <si>
    <t>政府购买服务目录</t>
  </si>
  <si>
    <t>备注：盈江县民政局2026年无政府购买服务预算，故公开空表。</t>
  </si>
  <si>
    <t>预算09-1表</t>
  </si>
  <si>
    <t>2026年县对下转移支付预算表</t>
  </si>
  <si>
    <t>单位名称（项目）</t>
  </si>
  <si>
    <t>地区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</si>
  <si>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</si>
  <si>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</si>
  <si>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</si>
  <si>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</si>
  <si>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</si>
  <si>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</si>
  <si>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</si>
  <si>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</si>
  <si>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</si>
  <si>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</si>
  <si>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</si>
  <si>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</si>
  <si>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</si>
  <si>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</si>
  <si>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</si>
  <si>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</si>
  <si>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</si>
  <si>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备注：盈江县民政局2026年无县对下转移支付预算，故公开空表。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</si>
  <si>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</si>
  <si>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</si>
  <si>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</si>
  <si>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</si>
  <si>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</si>
  <si>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</si>
  <si>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</si>
  <si>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</si>
  <si>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</si>
  <si>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</si>
  <si>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</si>
  <si>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殡仪车</t>
  </si>
  <si>
    <t>A02030624殡仪车</t>
  </si>
  <si>
    <t>预算11表</t>
  </si>
  <si>
    <t>2026年上级转移支付补助项目支出预算表</t>
  </si>
  <si>
    <t>上级补助</t>
  </si>
  <si>
    <t>备注：盈江县民政局2026年无上级转移支付补助项目支出预算，故公开空表。</t>
  </si>
  <si>
    <t>预算12表</t>
  </si>
  <si>
    <t>2026年部门项目支出中期规划预算表</t>
  </si>
  <si>
    <t>项目级次</t>
  </si>
  <si>
    <t>115 其他工资福利支出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</si>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</sst>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hh:mm:ss"/>
    <numFmt numFmtId="178" formatCode="yyyy\-mm\-dd\ hh:mm:ss"/>
    <numFmt numFmtId="179" formatCode="#,##0.00;\-#,##0.00;;@"/>
    <numFmt numFmtId="180" formatCode="#,##0;\-#,##0;;@"/>
  </numFmts>
  <fonts count="37"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FFFFFF"/>
      <name val="宋体"/>
      <charset val="134"/>
    </font>
    <font>
      <sz val="9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24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8" fontId="3" fillId="0" borderId="7">
      <alignment horizontal="right"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6" fontId="3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10" fontId="3" fillId="0" borderId="7">
      <alignment horizontal="right"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9" fontId="3" fillId="0" borderId="7">
      <alignment horizontal="right" vertical="center"/>
    </xf>
    <xf numFmtId="49" fontId="3" fillId="0" borderId="7">
      <alignment horizontal="left" vertical="center" wrapText="1"/>
    </xf>
    <xf numFmtId="179" fontId="3" fillId="0" borderId="7">
      <alignment horizontal="right" vertical="center"/>
    </xf>
    <xf numFmtId="177" fontId="3" fillId="0" borderId="7">
      <alignment horizontal="right" vertical="center"/>
    </xf>
    <xf numFmtId="180" fontId="3" fillId="0" borderId="7">
      <alignment horizontal="right" vertical="center"/>
    </xf>
  </cellStyleXfs>
  <cellXfs count="165">
    <xf numFmtId="0" fontId="0" fillId="0" borderId="0" xfId="0" applyBorder="1">
      <alignment vertical="top"/>
    </xf>
    <xf numFmtId="0" fontId="1" fillId="0" borderId="0" xfId="0" applyFont="1" applyBorder="1" applyAlignment="1">
      <alignment vertical="center"/>
    </xf>
    <xf numFmtId="0" fontId="2" fillId="0" borderId="0" xfId="0" applyFont="1" applyBorder="1">
      <alignment vertical="top"/>
    </xf>
    <xf numFmtId="0" fontId="3" fillId="0" borderId="0" xfId="0" applyFont="1" applyBorder="1" applyProtection="1">
      <alignment vertical="top"/>
      <protection locked="0"/>
    </xf>
    <xf numFmtId="49" fontId="4" fillId="0" borderId="0" xfId="0" applyNumberFormat="1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179" fontId="3" fillId="0" borderId="7" xfId="54" applyFont="1" applyProtection="1">
      <alignment horizontal="right" vertical="center"/>
      <protection locked="0"/>
    </xf>
    <xf numFmtId="0" fontId="2" fillId="0" borderId="7" xfId="0" applyFont="1" applyBorder="1" applyAlignment="1"/>
    <xf numFmtId="49" fontId="3" fillId="0" borderId="7" xfId="53" applyFo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top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/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3" fontId="2" fillId="0" borderId="7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top"/>
      <protection locked="0"/>
    </xf>
    <xf numFmtId="0" fontId="9" fillId="0" borderId="0" xfId="0" applyFont="1" applyBorder="1">
      <alignment vertical="top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>
      <alignment vertical="top"/>
    </xf>
    <xf numFmtId="0" fontId="2" fillId="0" borderId="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49" fontId="12" fillId="0" borderId="0" xfId="53" applyFont="1" applyBorder="1">
      <alignment horizontal="left" vertical="center" wrapText="1"/>
    </xf>
    <xf numFmtId="49" fontId="7" fillId="0" borderId="0" xfId="53" applyFont="1" applyBorder="1" applyAlignment="1">
      <alignment horizontal="center" vertical="center" wrapText="1"/>
    </xf>
    <xf numFmtId="49" fontId="2" fillId="0" borderId="0" xfId="53" applyFont="1" applyBorder="1">
      <alignment horizontal="left" vertical="center" wrapText="1"/>
    </xf>
    <xf numFmtId="49" fontId="2" fillId="0" borderId="7" xfId="53" applyFont="1" applyAlignment="1">
      <alignment horizontal="center" vertical="center" wrapText="1"/>
    </xf>
    <xf numFmtId="0" fontId="2" fillId="0" borderId="7" xfId="53" applyNumberFormat="1" applyFont="1" applyAlignment="1">
      <alignment horizontal="center" vertical="center" wrapText="1"/>
    </xf>
    <xf numFmtId="49" fontId="2" fillId="0" borderId="7" xfId="53" applyFont="1">
      <alignment horizontal="left" vertical="center" wrapText="1"/>
    </xf>
    <xf numFmtId="49" fontId="2" fillId="0" borderId="0" xfId="53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7" xfId="53" applyFont="1" applyFill="1">
      <alignment horizontal="left" vertical="center" wrapText="1"/>
    </xf>
    <xf numFmtId="179" fontId="2" fillId="0" borderId="7" xfId="54" applyFont="1">
      <alignment horizontal="right" vertical="center"/>
    </xf>
    <xf numFmtId="49" fontId="6" fillId="0" borderId="7" xfId="53" applyFont="1" applyAlignment="1">
      <alignment horizontal="center" vertical="center" wrapText="1"/>
    </xf>
    <xf numFmtId="4" fontId="0" fillId="0" borderId="0" xfId="0" applyNumberFormat="1" applyBorder="1">
      <alignment vertical="top"/>
    </xf>
    <xf numFmtId="0" fontId="13" fillId="0" borderId="0" xfId="0" applyBorder="1">
      <alignment vertical="top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0" fillId="0" borderId="0" xfId="0" applyNumberFormat="1" applyBorder="1">
      <alignment vertical="top"/>
    </xf>
    <xf numFmtId="0" fontId="0" fillId="0" borderId="0" xfId="0" applyFill="1" applyBorder="1">
      <alignment vertical="top"/>
    </xf>
    <xf numFmtId="49" fontId="7" fillId="0" borderId="0" xfId="0" applyNumberFormat="1" applyFont="1" applyBorder="1" applyAlignment="1">
      <alignment horizontal="center" vertical="center" wrapText="1"/>
    </xf>
    <xf numFmtId="179" fontId="2" fillId="0" borderId="7" xfId="54" applyFont="1" applyFill="1">
      <alignment horizontal="right" vertical="center"/>
    </xf>
    <xf numFmtId="49" fontId="2" fillId="0" borderId="7" xfId="53" applyFont="1" applyFill="1" applyAlignment="1">
      <alignment horizontal="left" vertical="center" wrapText="1" indent="1"/>
    </xf>
    <xf numFmtId="49" fontId="2" fillId="0" borderId="7" xfId="53" applyFont="1" applyFill="1" applyAlignment="1">
      <alignment horizontal="left" vertical="center" wrapText="1" indent="2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9" fontId="15" fillId="0" borderId="7" xfId="53" applyNumberFormat="1" applyFont="1" applyBorder="1">
      <alignment horizontal="left" vertical="center" wrapText="1"/>
    </xf>
    <xf numFmtId="0" fontId="2" fillId="0" borderId="0" xfId="53" applyNumberFormat="1" applyFont="1" applyBorder="1" applyAlignment="1">
      <alignment horizontal="left" vertical="center"/>
    </xf>
    <xf numFmtId="0" fontId="5" fillId="0" borderId="0" xfId="53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53" applyNumberFormat="1" applyFont="1">
      <alignment horizontal="left" vertical="center" wrapText="1"/>
    </xf>
    <xf numFmtId="0" fontId="2" fillId="0" borderId="7" xfId="53" applyNumberFormat="1" applyFont="1" applyAlignment="1">
      <alignment horizontal="left" vertical="center" wrapText="1" indent="1"/>
    </xf>
    <xf numFmtId="0" fontId="2" fillId="0" borderId="7" xfId="53" applyNumberFormat="1" applyFont="1" applyAlignment="1">
      <alignment horizontal="left" vertical="center" wrapText="1" indent="2"/>
    </xf>
    <xf numFmtId="0" fontId="8" fillId="0" borderId="0" xfId="0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79" fontId="3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Border="1">
      <alignment vertical="top"/>
    </xf>
    <xf numFmtId="49" fontId="5" fillId="0" borderId="0" xfId="0" applyNumberFormat="1" applyFont="1" applyBorder="1" applyAlignment="1">
      <alignment horizontal="center" vertical="center" wrapText="1"/>
    </xf>
    <xf numFmtId="49" fontId="2" fillId="0" borderId="0" xfId="53" applyFont="1" applyBorder="1" applyAlignment="1">
      <alignment horizontal="center" vertical="center" wrapText="1"/>
    </xf>
    <xf numFmtId="49" fontId="6" fillId="0" borderId="7" xfId="53" applyFont="1">
      <alignment horizontal="left" vertical="center" wrapText="1"/>
    </xf>
    <xf numFmtId="49" fontId="15" fillId="0" borderId="7" xfId="53" applyNumberFormat="1" applyFont="1" applyBorder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0"/>
  <sheetViews>
    <sheetView showZeros="0" tabSelected="1" workbookViewId="0">
      <selection activeCell="C25" sqref="C25"/>
    </sheetView>
  </sheetViews>
  <sheetFormatPr defaultColWidth="10.287037037037" defaultRowHeight="15" customHeight="1" outlineLevelCol="6"/>
  <cols>
    <col min="1" max="1" width="36.1388888888889" customWidth="1"/>
    <col min="2" max="2" width="37.287037037037" customWidth="1"/>
    <col min="3" max="3" width="36.5740740740741" customWidth="1"/>
    <col min="4" max="4" width="36.1388888888889" customWidth="1"/>
    <col min="6" max="6" width="12.8611111111111"/>
    <col min="7" max="7" width="13.712962962963"/>
    <col min="8" max="9" width="12.8611111111111"/>
  </cols>
  <sheetData>
    <row r="1" ht="18.75" customHeight="1" spans="1:4">
      <c r="A1" s="114"/>
      <c r="B1" s="114"/>
      <c r="C1" s="114"/>
      <c r="D1" s="118" t="s">
        <v>0</v>
      </c>
    </row>
    <row r="2" ht="39" customHeight="1" spans="1:4">
      <c r="A2" s="162" t="s">
        <v>1</v>
      </c>
      <c r="B2" s="162"/>
      <c r="C2" s="162"/>
      <c r="D2" s="162"/>
    </row>
    <row r="3" ht="18.75" customHeight="1" spans="1:4">
      <c r="A3" s="114" t="s">
        <v>2</v>
      </c>
      <c r="B3" s="114"/>
      <c r="C3" s="163"/>
      <c r="D3" s="118" t="s">
        <v>3</v>
      </c>
    </row>
    <row r="4" ht="25" customHeight="1" spans="1:4">
      <c r="A4" s="115" t="s">
        <v>4</v>
      </c>
      <c r="B4" s="115"/>
      <c r="C4" s="115" t="s">
        <v>5</v>
      </c>
      <c r="D4" s="115"/>
    </row>
    <row r="5" ht="25" customHeight="1" spans="1:4">
      <c r="A5" s="115" t="s">
        <v>6</v>
      </c>
      <c r="B5" s="115" t="s">
        <v>7</v>
      </c>
      <c r="C5" s="115" t="s">
        <v>8</v>
      </c>
      <c r="D5" s="115" t="s">
        <v>7</v>
      </c>
    </row>
    <row r="6" ht="25" customHeight="1" spans="1:4">
      <c r="A6" s="117" t="s">
        <v>9</v>
      </c>
      <c r="B6" s="125">
        <v>26552784.26</v>
      </c>
      <c r="C6" s="117" t="str">
        <f>"一"&amp;"、"&amp;"一般公共服务支出"</f>
        <v>一、一般公共服务支出</v>
      </c>
      <c r="D6" s="125">
        <v>8400</v>
      </c>
    </row>
    <row r="7" ht="25" customHeight="1" spans="1:4">
      <c r="A7" s="117" t="s">
        <v>10</v>
      </c>
      <c r="B7" s="125"/>
      <c r="C7" s="117" t="str">
        <f>"二"&amp;"、"&amp;"社会保障和就业支出"</f>
        <v>二、社会保障和就业支出</v>
      </c>
      <c r="D7" s="125">
        <v>28497909.1</v>
      </c>
    </row>
    <row r="8" ht="25" customHeight="1" spans="1:4">
      <c r="A8" s="117" t="s">
        <v>11</v>
      </c>
      <c r="B8" s="125"/>
      <c r="C8" s="117" t="str">
        <f>"三"&amp;"、"&amp;"卫生健康支出"</f>
        <v>三、卫生健康支出</v>
      </c>
      <c r="D8" s="125">
        <v>278520.16</v>
      </c>
    </row>
    <row r="9" ht="25" customHeight="1" spans="1:4">
      <c r="A9" s="117" t="s">
        <v>12</v>
      </c>
      <c r="B9" s="125"/>
      <c r="C9" s="117" t="str">
        <f>"四"&amp;"、"&amp;"住房保障支出"</f>
        <v>四、住房保障支出</v>
      </c>
      <c r="D9" s="125">
        <v>455355</v>
      </c>
    </row>
    <row r="10" ht="25" customHeight="1" spans="1:4">
      <c r="A10" s="117" t="s">
        <v>13</v>
      </c>
      <c r="B10" s="125">
        <v>2687400</v>
      </c>
      <c r="C10" s="165" t="s">
        <v>14</v>
      </c>
      <c r="D10" s="125"/>
    </row>
    <row r="11" ht="25" customHeight="1" spans="1:7">
      <c r="A11" s="117" t="s">
        <v>15</v>
      </c>
      <c r="B11" s="125"/>
      <c r="C11" s="165" t="s">
        <v>16</v>
      </c>
      <c r="D11" s="125"/>
      <c r="G11" s="127"/>
    </row>
    <row r="12" ht="25" customHeight="1" spans="1:4">
      <c r="A12" s="117" t="s">
        <v>17</v>
      </c>
      <c r="B12" s="125"/>
      <c r="C12" s="165" t="s">
        <v>18</v>
      </c>
      <c r="D12" s="125"/>
    </row>
    <row r="13" ht="25" customHeight="1" spans="1:4">
      <c r="A13" s="117" t="s">
        <v>19</v>
      </c>
      <c r="B13" s="125"/>
      <c r="C13" s="117"/>
      <c r="D13" s="125"/>
    </row>
    <row r="14" ht="25" customHeight="1" spans="1:4">
      <c r="A14" s="117" t="s">
        <v>20</v>
      </c>
      <c r="B14" s="125"/>
      <c r="C14" s="117"/>
      <c r="D14" s="125"/>
    </row>
    <row r="15" ht="25" customHeight="1" spans="1:4">
      <c r="A15" s="117" t="s">
        <v>21</v>
      </c>
      <c r="B15" s="125">
        <v>2687400</v>
      </c>
      <c r="C15" s="117"/>
      <c r="D15" s="125"/>
    </row>
    <row r="16" ht="25" customHeight="1" spans="1:4">
      <c r="A16" s="126" t="s">
        <v>22</v>
      </c>
      <c r="B16" s="125">
        <v>29240184.26</v>
      </c>
      <c r="C16" s="126" t="s">
        <v>23</v>
      </c>
      <c r="D16" s="125">
        <v>29240184.26</v>
      </c>
    </row>
    <row r="17" ht="25" customHeight="1" spans="1:4">
      <c r="A17" s="164" t="s">
        <v>24</v>
      </c>
      <c r="B17" s="125"/>
      <c r="C17" s="164" t="s">
        <v>25</v>
      </c>
      <c r="D17" s="125"/>
    </row>
    <row r="18" ht="25" customHeight="1" spans="1:4">
      <c r="A18" s="117" t="s">
        <v>26</v>
      </c>
      <c r="B18" s="125"/>
      <c r="C18" s="117" t="s">
        <v>26</v>
      </c>
      <c r="D18" s="125"/>
    </row>
    <row r="19" ht="25" customHeight="1" spans="1:4">
      <c r="A19" s="117" t="s">
        <v>27</v>
      </c>
      <c r="B19" s="125"/>
      <c r="C19" s="117" t="s">
        <v>28</v>
      </c>
      <c r="D19" s="125"/>
    </row>
    <row r="20" ht="25" customHeight="1" spans="1:4">
      <c r="A20" s="126" t="s">
        <v>29</v>
      </c>
      <c r="B20" s="125">
        <v>29240184.26</v>
      </c>
      <c r="C20" s="126" t="s">
        <v>30</v>
      </c>
      <c r="D20" s="125">
        <v>29240184.26</v>
      </c>
    </row>
  </sheetData>
  <mergeCells count="4">
    <mergeCell ref="A2:D2"/>
    <mergeCell ref="A3:B3"/>
    <mergeCell ref="A4:B4"/>
    <mergeCell ref="C4:D4"/>
  </mergeCells>
  <pageMargins left="0.196527777777778" right="0.196527777777778" top="1" bottom="0.196527777777778" header="0.5" footer="0.5"/>
  <pageSetup paperSize="9" scale="98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D15" sqref="D15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04">
        <v>1</v>
      </c>
      <c r="B1" s="105">
        <v>0</v>
      </c>
      <c r="C1" s="104">
        <v>1</v>
      </c>
      <c r="D1" s="106"/>
      <c r="E1" s="106"/>
      <c r="F1" s="41" t="s">
        <v>706</v>
      </c>
    </row>
    <row r="2" ht="39" customHeight="1" spans="1:6">
      <c r="A2" s="107" t="s">
        <v>707</v>
      </c>
      <c r="B2" s="107"/>
      <c r="C2" s="96"/>
      <c r="D2" s="43"/>
      <c r="E2" s="43"/>
      <c r="F2" s="43"/>
    </row>
    <row r="3" ht="15" customHeight="1" spans="1:6">
      <c r="A3" s="31" t="s">
        <v>2</v>
      </c>
      <c r="B3" s="31"/>
      <c r="C3" s="108"/>
      <c r="D3" s="78"/>
      <c r="E3" s="78"/>
      <c r="F3" s="41" t="s">
        <v>3</v>
      </c>
    </row>
    <row r="4" ht="25" customHeight="1" spans="1:6">
      <c r="A4" s="54" t="s">
        <v>189</v>
      </c>
      <c r="B4" s="109" t="s">
        <v>55</v>
      </c>
      <c r="C4" s="54" t="s">
        <v>56</v>
      </c>
      <c r="D4" s="21" t="s">
        <v>708</v>
      </c>
      <c r="E4" s="21"/>
      <c r="F4" s="21"/>
    </row>
    <row r="5" ht="25" customHeight="1" spans="1:6">
      <c r="A5" s="54"/>
      <c r="B5" s="109"/>
      <c r="C5" s="54"/>
      <c r="D5" s="21" t="s">
        <v>36</v>
      </c>
      <c r="E5" s="21" t="s">
        <v>59</v>
      </c>
      <c r="F5" s="21" t="s">
        <v>60</v>
      </c>
    </row>
    <row r="6" ht="25" customHeight="1" spans="1:6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</row>
    <row r="7" ht="25" customHeight="1" spans="1:6">
      <c r="A7" s="34"/>
      <c r="B7" s="109"/>
      <c r="C7" s="34"/>
      <c r="D7" s="67"/>
      <c r="E7" s="110"/>
      <c r="F7" s="110"/>
    </row>
    <row r="8" ht="25" customHeight="1" spans="1:6">
      <c r="A8" s="23"/>
      <c r="B8" s="23"/>
      <c r="C8" s="23"/>
      <c r="D8" s="67"/>
      <c r="E8" s="110"/>
      <c r="F8" s="110"/>
    </row>
    <row r="9" ht="25" customHeight="1" spans="1:6">
      <c r="A9" s="111" t="s">
        <v>709</v>
      </c>
      <c r="B9" s="111" t="s">
        <v>709</v>
      </c>
      <c r="C9" s="111" t="s">
        <v>709</v>
      </c>
      <c r="D9" s="67"/>
      <c r="E9" s="110"/>
      <c r="F9" s="110"/>
    </row>
    <row r="10" ht="18" customHeight="1" spans="1:1">
      <c r="A10" s="32" t="s">
        <v>710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196527777777778" right="0.196527777777778" top="1" bottom="0.196527777777778" header="0.5" footer="0.5"/>
  <pageSetup paperSize="9" scale="9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showZeros="0" workbookViewId="0">
      <selection activeCell="H22" sqref="H22"/>
    </sheetView>
  </sheetViews>
  <sheetFormatPr defaultColWidth="9.13888888888889" defaultRowHeight="14.25" customHeight="1"/>
  <cols>
    <col min="1" max="1" width="26.4259259259259" customWidth="1"/>
    <col min="2" max="2" width="21.4259259259259" customWidth="1"/>
    <col min="3" max="3" width="13" customWidth="1"/>
    <col min="4" max="5" width="5.42592592592593" customWidth="1"/>
    <col min="6" max="8" width="13" customWidth="1"/>
    <col min="9" max="11" width="9" customWidth="1"/>
    <col min="12" max="12" width="12.4259259259259" customWidth="1"/>
    <col min="13" max="16" width="11" customWidth="1"/>
    <col min="17" max="17" width="11.4166666666667" customWidth="1"/>
  </cols>
  <sheetData>
    <row r="1" ht="13.5" customHeight="1" spans="1:17">
      <c r="A1" s="5"/>
      <c r="B1" s="5"/>
      <c r="C1" s="5"/>
      <c r="D1" s="5"/>
      <c r="E1" s="5"/>
      <c r="F1" s="5"/>
      <c r="G1" s="5"/>
      <c r="H1" s="5"/>
      <c r="I1" s="5"/>
      <c r="J1" s="5"/>
      <c r="K1" s="3"/>
      <c r="L1" s="3"/>
      <c r="M1" s="3"/>
      <c r="N1" s="3"/>
      <c r="O1" s="6"/>
      <c r="P1" s="6"/>
      <c r="Q1" s="41" t="s">
        <v>711</v>
      </c>
    </row>
    <row r="2" ht="36" customHeight="1" spans="1:17">
      <c r="A2" s="42" t="s">
        <v>712</v>
      </c>
      <c r="B2" s="43"/>
      <c r="C2" s="43"/>
      <c r="D2" s="43"/>
      <c r="E2" s="43"/>
      <c r="F2" s="43"/>
      <c r="G2" s="43"/>
      <c r="H2" s="43"/>
      <c r="I2" s="43"/>
      <c r="J2" s="43"/>
      <c r="K2" s="96"/>
      <c r="L2" s="43"/>
      <c r="M2" s="43"/>
      <c r="N2" s="43"/>
      <c r="O2" s="96"/>
      <c r="P2" s="96"/>
      <c r="Q2" s="43"/>
    </row>
    <row r="3" ht="18.75" customHeight="1" spans="1:17">
      <c r="A3" s="32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97"/>
      <c r="L3" s="97"/>
      <c r="M3" s="97"/>
      <c r="N3" s="97"/>
      <c r="O3" s="6"/>
      <c r="P3" s="6"/>
      <c r="Q3" s="41" t="s">
        <v>33</v>
      </c>
    </row>
    <row r="4" s="2" customFormat="1" ht="25" customHeight="1" spans="1:17">
      <c r="A4" s="13" t="s">
        <v>713</v>
      </c>
      <c r="B4" s="80" t="s">
        <v>714</v>
      </c>
      <c r="C4" s="80" t="s">
        <v>715</v>
      </c>
      <c r="D4" s="80" t="s">
        <v>716</v>
      </c>
      <c r="E4" s="80" t="s">
        <v>717</v>
      </c>
      <c r="F4" s="80" t="s">
        <v>718</v>
      </c>
      <c r="G4" s="47" t="s">
        <v>196</v>
      </c>
      <c r="H4" s="47"/>
      <c r="I4" s="47"/>
      <c r="J4" s="47"/>
      <c r="K4" s="98"/>
      <c r="L4" s="47"/>
      <c r="M4" s="47"/>
      <c r="N4" s="47"/>
      <c r="O4" s="60"/>
      <c r="P4" s="98"/>
      <c r="Q4" s="48"/>
    </row>
    <row r="5" s="2" customFormat="1" ht="25" customHeight="1" spans="1:17">
      <c r="A5" s="18"/>
      <c r="B5" s="81"/>
      <c r="C5" s="81"/>
      <c r="D5" s="81"/>
      <c r="E5" s="81"/>
      <c r="F5" s="81"/>
      <c r="G5" s="81" t="s">
        <v>36</v>
      </c>
      <c r="H5" s="81" t="s">
        <v>40</v>
      </c>
      <c r="I5" s="81" t="s">
        <v>719</v>
      </c>
      <c r="J5" s="81" t="s">
        <v>720</v>
      </c>
      <c r="K5" s="99" t="s">
        <v>721</v>
      </c>
      <c r="L5" s="100" t="s">
        <v>722</v>
      </c>
      <c r="M5" s="100"/>
      <c r="N5" s="100"/>
      <c r="O5" s="101"/>
      <c r="P5" s="102"/>
      <c r="Q5" s="82"/>
    </row>
    <row r="6" s="2" customFormat="1" ht="25" customHeight="1" spans="1:17">
      <c r="A6" s="20"/>
      <c r="B6" s="82"/>
      <c r="C6" s="82"/>
      <c r="D6" s="82"/>
      <c r="E6" s="82"/>
      <c r="F6" s="82"/>
      <c r="G6" s="82"/>
      <c r="H6" s="82" t="s">
        <v>39</v>
      </c>
      <c r="I6" s="82"/>
      <c r="J6" s="82"/>
      <c r="K6" s="103"/>
      <c r="L6" s="82" t="s">
        <v>39</v>
      </c>
      <c r="M6" s="82" t="s">
        <v>46</v>
      </c>
      <c r="N6" s="82" t="s">
        <v>47</v>
      </c>
      <c r="O6" s="34" t="s">
        <v>48</v>
      </c>
      <c r="P6" s="103" t="s">
        <v>49</v>
      </c>
      <c r="Q6" s="82" t="s">
        <v>50</v>
      </c>
    </row>
    <row r="7" s="2" customFormat="1" ht="25" customHeight="1" spans="1:17">
      <c r="A7" s="61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s="2" customFormat="1" ht="25" customHeight="1" spans="1:17">
      <c r="A8" s="85" t="s">
        <v>52</v>
      </c>
      <c r="B8" s="86"/>
      <c r="C8" s="86"/>
      <c r="D8" s="87"/>
      <c r="E8" s="88"/>
      <c r="F8" s="24">
        <v>1558200</v>
      </c>
      <c r="G8" s="24">
        <v>1558200</v>
      </c>
      <c r="H8" s="24">
        <v>1388200</v>
      </c>
      <c r="I8" s="24"/>
      <c r="J8" s="24"/>
      <c r="K8" s="24"/>
      <c r="L8" s="24">
        <v>170000</v>
      </c>
      <c r="M8" s="24"/>
      <c r="N8" s="24"/>
      <c r="O8" s="24"/>
      <c r="P8" s="24"/>
      <c r="Q8" s="24">
        <v>170000</v>
      </c>
    </row>
    <row r="9" s="2" customFormat="1" ht="25" customHeight="1" spans="1:17">
      <c r="A9" s="89" t="s">
        <v>52</v>
      </c>
      <c r="B9" s="86"/>
      <c r="C9" s="86"/>
      <c r="D9" s="87"/>
      <c r="E9" s="88"/>
      <c r="F9" s="24">
        <v>1558200</v>
      </c>
      <c r="G9" s="24">
        <v>1558200</v>
      </c>
      <c r="H9" s="24">
        <v>1388200</v>
      </c>
      <c r="I9" s="24"/>
      <c r="J9" s="24"/>
      <c r="K9" s="24"/>
      <c r="L9" s="24">
        <v>170000</v>
      </c>
      <c r="M9" s="24"/>
      <c r="N9" s="24"/>
      <c r="O9" s="24"/>
      <c r="P9" s="24"/>
      <c r="Q9" s="24">
        <v>170000</v>
      </c>
    </row>
    <row r="10" s="2" customFormat="1" ht="25" customHeight="1" spans="1:17">
      <c r="A10" s="85" t="str">
        <f>"     "&amp;"盈江县中心敬老院、太平敬老院、盏西敬老院专项经费"</f>
        <v>     盈江县中心敬老院、太平敬老院、盏西敬老院专项经费</v>
      </c>
      <c r="B10" s="86" t="s">
        <v>723</v>
      </c>
      <c r="C10" s="86" t="s">
        <v>724</v>
      </c>
      <c r="D10" s="87" t="s">
        <v>725</v>
      </c>
      <c r="E10" s="88">
        <v>12</v>
      </c>
      <c r="F10" s="24">
        <v>120000</v>
      </c>
      <c r="G10" s="24">
        <v>120000</v>
      </c>
      <c r="H10" s="24">
        <v>120000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2" customFormat="1" ht="25" customHeight="1" spans="1:17">
      <c r="A11" s="85" t="str">
        <f>"     "&amp;"盈江县殡仪馆专项经费"</f>
        <v>     盈江县殡仪馆专项经费</v>
      </c>
      <c r="B11" s="86" t="s">
        <v>726</v>
      </c>
      <c r="C11" s="86" t="s">
        <v>727</v>
      </c>
      <c r="D11" s="87" t="s">
        <v>728</v>
      </c>
      <c r="E11" s="88">
        <v>1</v>
      </c>
      <c r="F11" s="24">
        <v>869000</v>
      </c>
      <c r="G11" s="24">
        <v>869000</v>
      </c>
      <c r="H11" s="24">
        <v>869000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2" customFormat="1" ht="25" customHeight="1" spans="1:17">
      <c r="A12" s="90" t="s">
        <v>729</v>
      </c>
      <c r="B12" s="91" t="s">
        <v>730</v>
      </c>
      <c r="C12" s="91" t="s">
        <v>731</v>
      </c>
      <c r="D12" s="92" t="s">
        <v>611</v>
      </c>
      <c r="E12" s="88">
        <v>2</v>
      </c>
      <c r="F12" s="24">
        <v>379200</v>
      </c>
      <c r="G12" s="24">
        <v>379200</v>
      </c>
      <c r="H12" s="24">
        <v>379200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2" customFormat="1" ht="25" customHeight="1" spans="1:17">
      <c r="A13" s="90" t="s">
        <v>732</v>
      </c>
      <c r="B13" s="91" t="s">
        <v>733</v>
      </c>
      <c r="C13" s="91" t="s">
        <v>734</v>
      </c>
      <c r="D13" s="92" t="s">
        <v>728</v>
      </c>
      <c r="E13" s="88">
        <v>1</v>
      </c>
      <c r="F13" s="24">
        <v>10000</v>
      </c>
      <c r="G13" s="24">
        <v>10000</v>
      </c>
      <c r="H13" s="24">
        <v>10000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s="2" customFormat="1" ht="25" customHeight="1" spans="1:17">
      <c r="A14" s="90" t="s">
        <v>732</v>
      </c>
      <c r="B14" s="91" t="s">
        <v>735</v>
      </c>
      <c r="C14" s="91" t="s">
        <v>736</v>
      </c>
      <c r="D14" s="92" t="s">
        <v>728</v>
      </c>
      <c r="E14" s="88">
        <v>1</v>
      </c>
      <c r="F14" s="24">
        <v>10000</v>
      </c>
      <c r="G14" s="24">
        <v>10000</v>
      </c>
      <c r="H14" s="24">
        <v>10000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s="2" customFormat="1" ht="25" customHeight="1" spans="1:17">
      <c r="A15" s="90" t="s">
        <v>737</v>
      </c>
      <c r="B15" s="91" t="s">
        <v>738</v>
      </c>
      <c r="C15" s="91" t="s">
        <v>734</v>
      </c>
      <c r="D15" s="92" t="s">
        <v>728</v>
      </c>
      <c r="E15" s="88">
        <v>1</v>
      </c>
      <c r="F15" s="24">
        <v>130000</v>
      </c>
      <c r="G15" s="24">
        <v>130000</v>
      </c>
      <c r="H15" s="24"/>
      <c r="I15" s="24"/>
      <c r="J15" s="24"/>
      <c r="K15" s="24"/>
      <c r="L15" s="24">
        <v>130000</v>
      </c>
      <c r="M15" s="24"/>
      <c r="N15" s="24"/>
      <c r="O15" s="24"/>
      <c r="P15" s="24"/>
      <c r="Q15" s="24">
        <v>130000</v>
      </c>
    </row>
    <row r="16" s="2" customFormat="1" ht="25" customHeight="1" spans="1:17">
      <c r="A16" s="90" t="s">
        <v>737</v>
      </c>
      <c r="B16" s="91" t="s">
        <v>739</v>
      </c>
      <c r="C16" s="91" t="s">
        <v>736</v>
      </c>
      <c r="D16" s="92" t="s">
        <v>728</v>
      </c>
      <c r="E16" s="88">
        <v>1</v>
      </c>
      <c r="F16" s="24">
        <v>40000</v>
      </c>
      <c r="G16" s="24">
        <v>40000</v>
      </c>
      <c r="H16" s="24"/>
      <c r="I16" s="24"/>
      <c r="J16" s="24"/>
      <c r="K16" s="24"/>
      <c r="L16" s="24">
        <v>40000</v>
      </c>
      <c r="M16" s="24"/>
      <c r="N16" s="24"/>
      <c r="O16" s="24"/>
      <c r="P16" s="24"/>
      <c r="Q16" s="24">
        <v>40000</v>
      </c>
    </row>
    <row r="17" s="2" customFormat="1" ht="25" customHeight="1" spans="1:17">
      <c r="A17" s="93" t="s">
        <v>709</v>
      </c>
      <c r="B17" s="94"/>
      <c r="C17" s="94"/>
      <c r="D17" s="94"/>
      <c r="E17" s="95"/>
      <c r="F17" s="24">
        <v>1558200</v>
      </c>
      <c r="G17" s="24">
        <v>1558200</v>
      </c>
      <c r="H17" s="24">
        <v>1388200</v>
      </c>
      <c r="I17" s="24"/>
      <c r="J17" s="24"/>
      <c r="K17" s="24"/>
      <c r="L17" s="24">
        <v>170000</v>
      </c>
      <c r="M17" s="24"/>
      <c r="N17" s="24"/>
      <c r="O17" s="24"/>
      <c r="P17" s="24"/>
      <c r="Q17" s="24">
        <v>170000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96527777777778" right="0.196527777777778" top="1" bottom="0.196527777777778" header="0.5" footer="0.5"/>
  <pageSetup paperSize="9" scale="7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3888888888889" defaultRowHeight="14.25" customHeight="1"/>
  <cols>
    <col min="1" max="3" width="20.4259259259259" customWidth="1"/>
    <col min="4" max="14" width="10.8611111111111" customWidth="1"/>
  </cols>
  <sheetData>
    <row r="1" ht="17.25" customHeight="1" spans="1:14">
      <c r="A1" s="5"/>
      <c r="B1" s="5"/>
      <c r="C1" s="5"/>
      <c r="D1" s="5"/>
      <c r="E1" s="5"/>
      <c r="F1" s="5"/>
      <c r="G1" s="5"/>
      <c r="H1" s="73"/>
      <c r="I1" s="3"/>
      <c r="J1" s="3"/>
      <c r="K1" s="73"/>
      <c r="L1" s="3"/>
      <c r="M1" s="77"/>
      <c r="N1" s="41" t="s">
        <v>740</v>
      </c>
    </row>
    <row r="2" ht="36" customHeight="1" spans="1:14">
      <c r="A2" s="30" t="s">
        <v>741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2" customFormat="1" ht="21.75" customHeight="1" spans="1:14">
      <c r="A3" s="32" t="s">
        <v>2</v>
      </c>
      <c r="B3" s="33"/>
      <c r="C3" s="33"/>
      <c r="D3" s="33"/>
      <c r="E3" s="33"/>
      <c r="F3" s="33"/>
      <c r="G3" s="33"/>
      <c r="I3" s="3"/>
      <c r="J3" s="3"/>
      <c r="L3" s="3"/>
      <c r="M3" s="78"/>
      <c r="N3" s="41" t="s">
        <v>33</v>
      </c>
    </row>
    <row r="4" s="2" customFormat="1" ht="25" customHeight="1" spans="1:14">
      <c r="A4" s="13" t="s">
        <v>713</v>
      </c>
      <c r="B4" s="13" t="s">
        <v>742</v>
      </c>
      <c r="C4" s="13" t="s">
        <v>743</v>
      </c>
      <c r="D4" s="14" t="s">
        <v>196</v>
      </c>
      <c r="E4" s="15"/>
      <c r="F4" s="15"/>
      <c r="G4" s="15"/>
      <c r="H4" s="15"/>
      <c r="I4" s="15"/>
      <c r="J4" s="15"/>
      <c r="K4" s="15"/>
      <c r="L4" s="15"/>
      <c r="M4" s="15"/>
      <c r="N4" s="16"/>
    </row>
    <row r="5" s="2" customFormat="1" ht="25" customHeight="1" spans="1:14">
      <c r="A5" s="18"/>
      <c r="B5" s="18"/>
      <c r="C5" s="18"/>
      <c r="D5" s="62" t="s">
        <v>36</v>
      </c>
      <c r="E5" s="13" t="s">
        <v>40</v>
      </c>
      <c r="F5" s="13" t="s">
        <v>719</v>
      </c>
      <c r="G5" s="13" t="s">
        <v>720</v>
      </c>
      <c r="H5" s="13" t="s">
        <v>721</v>
      </c>
      <c r="I5" s="14" t="s">
        <v>722</v>
      </c>
      <c r="J5" s="15"/>
      <c r="K5" s="15"/>
      <c r="L5" s="15"/>
      <c r="M5" s="15"/>
      <c r="N5" s="16"/>
    </row>
    <row r="6" s="2" customFormat="1" ht="25" customHeight="1" spans="1:14">
      <c r="A6" s="20"/>
      <c r="B6" s="20"/>
      <c r="C6" s="20"/>
      <c r="D6" s="61"/>
      <c r="E6" s="18" t="s">
        <v>39</v>
      </c>
      <c r="F6" s="20"/>
      <c r="G6" s="20"/>
      <c r="H6" s="61"/>
      <c r="I6" s="18" t="s">
        <v>39</v>
      </c>
      <c r="J6" s="18" t="s">
        <v>46</v>
      </c>
      <c r="K6" s="18" t="s">
        <v>47</v>
      </c>
      <c r="L6" s="18" t="s">
        <v>48</v>
      </c>
      <c r="M6" s="18" t="s">
        <v>49</v>
      </c>
      <c r="N6" s="18" t="s">
        <v>50</v>
      </c>
    </row>
    <row r="7" s="2" customFormat="1" ht="25" customHeight="1" spans="1:14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</row>
    <row r="8" s="2" customFormat="1" ht="25" customHeight="1" spans="1:14">
      <c r="A8" s="74"/>
      <c r="B8" s="74"/>
      <c r="C8" s="7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2" customFormat="1" ht="25" customHeight="1" spans="1:14">
      <c r="A9" s="22"/>
      <c r="B9" s="22"/>
      <c r="C9" s="22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="2" customFormat="1" ht="25" customHeight="1" spans="1:14">
      <c r="A10" s="75" t="s">
        <v>36</v>
      </c>
      <c r="B10" s="76"/>
      <c r="C10" s="7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20" customHeight="1" spans="1:1">
      <c r="A11" s="32" t="s">
        <v>744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196527777777778" right="0.196527777777778" top="1" bottom="0.196527777777778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1"/>
  <sheetViews>
    <sheetView showZeros="0" workbookViewId="0">
      <selection activeCell="O25" sqref="O25"/>
    </sheetView>
  </sheetViews>
  <sheetFormatPr defaultColWidth="9.13888888888889" defaultRowHeight="14.25" customHeight="1"/>
  <cols>
    <col min="1" max="1" width="24.4722222222222" customWidth="1"/>
    <col min="2" max="20" width="9" customWidth="1"/>
  </cols>
  <sheetData>
    <row r="1" ht="13.5" customHeight="1" spans="1:20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11"/>
      <c r="T1" s="71" t="s">
        <v>745</v>
      </c>
    </row>
    <row r="2" ht="33" customHeight="1" spans="1:20">
      <c r="A2" s="57" t="s">
        <v>746</v>
      </c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/>
    </row>
    <row r="3" ht="17" customHeight="1" spans="1:20">
      <c r="A3" s="9" t="s">
        <v>2</v>
      </c>
      <c r="B3" s="10"/>
      <c r="C3" s="1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72" t="s">
        <v>3</v>
      </c>
    </row>
    <row r="4" s="2" customFormat="1" ht="25" customHeight="1" spans="1:20">
      <c r="A4" s="59" t="s">
        <v>747</v>
      </c>
      <c r="B4" s="14" t="s">
        <v>196</v>
      </c>
      <c r="C4" s="15"/>
      <c r="D4" s="60"/>
      <c r="E4" s="54" t="s">
        <v>748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21"/>
    </row>
    <row r="5" s="2" customFormat="1" ht="25" customHeight="1" spans="1:20">
      <c r="A5" s="61"/>
      <c r="B5" s="62" t="s">
        <v>36</v>
      </c>
      <c r="C5" s="13" t="s">
        <v>40</v>
      </c>
      <c r="D5" s="63" t="s">
        <v>719</v>
      </c>
      <c r="E5" s="34" t="s">
        <v>749</v>
      </c>
      <c r="F5" s="34" t="s">
        <v>750</v>
      </c>
      <c r="G5" s="34" t="s">
        <v>751</v>
      </c>
      <c r="H5" s="34" t="s">
        <v>752</v>
      </c>
      <c r="I5" s="34" t="s">
        <v>753</v>
      </c>
      <c r="J5" s="34" t="s">
        <v>754</v>
      </c>
      <c r="K5" s="34" t="s">
        <v>755</v>
      </c>
      <c r="L5" s="34" t="s">
        <v>756</v>
      </c>
      <c r="M5" s="34" t="s">
        <v>757</v>
      </c>
      <c r="N5" s="34" t="s">
        <v>758</v>
      </c>
      <c r="O5" s="34" t="s">
        <v>759</v>
      </c>
      <c r="P5" s="34" t="s">
        <v>760</v>
      </c>
      <c r="Q5" s="34" t="s">
        <v>761</v>
      </c>
      <c r="R5" s="34" t="s">
        <v>762</v>
      </c>
      <c r="S5" s="34" t="s">
        <v>763</v>
      </c>
      <c r="T5" s="35" t="s">
        <v>764</v>
      </c>
    </row>
    <row r="6" s="2" customFormat="1" ht="25" customHeight="1" spans="1:20">
      <c r="A6" s="21">
        <v>1</v>
      </c>
      <c r="B6" s="21">
        <v>2</v>
      </c>
      <c r="C6" s="64">
        <v>3</v>
      </c>
      <c r="D6" s="65">
        <v>4</v>
      </c>
      <c r="E6" s="64">
        <v>5</v>
      </c>
      <c r="F6" s="66">
        <v>6</v>
      </c>
      <c r="G6" s="64">
        <v>7</v>
      </c>
      <c r="H6" s="66">
        <v>8</v>
      </c>
      <c r="I6" s="64">
        <v>9</v>
      </c>
      <c r="J6" s="66">
        <v>10</v>
      </c>
      <c r="K6" s="64">
        <v>11</v>
      </c>
      <c r="L6" s="66">
        <v>12</v>
      </c>
      <c r="M6" s="64">
        <v>13</v>
      </c>
      <c r="N6" s="66">
        <v>14</v>
      </c>
      <c r="O6" s="64">
        <v>15</v>
      </c>
      <c r="P6" s="66">
        <v>16</v>
      </c>
      <c r="Q6" s="64">
        <v>17</v>
      </c>
      <c r="R6" s="66">
        <v>18</v>
      </c>
      <c r="S6" s="64">
        <v>19</v>
      </c>
      <c r="T6" s="64">
        <v>20</v>
      </c>
    </row>
    <row r="7" s="2" customFormat="1" ht="25" customHeight="1" spans="1:20">
      <c r="A7" s="36" t="s">
        <v>765</v>
      </c>
      <c r="B7" s="67"/>
      <c r="C7" s="67"/>
      <c r="D7" s="68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="2" customFormat="1" ht="25" customHeight="1" spans="1:20">
      <c r="A8" s="25"/>
      <c r="B8" s="67"/>
      <c r="C8" s="67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25"/>
    </row>
    <row r="9" s="2" customFormat="1" ht="25" customHeight="1" spans="1:20">
      <c r="A9" s="37" t="s">
        <v>36</v>
      </c>
      <c r="B9" s="67"/>
      <c r="C9" s="67"/>
      <c r="D9" s="68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0" customHeight="1" spans="1:1">
      <c r="A10" s="32" t="s">
        <v>766</v>
      </c>
    </row>
    <row r="21" customHeight="1" spans="11:11">
      <c r="K21" s="70"/>
    </row>
  </sheetData>
  <mergeCells count="4">
    <mergeCell ref="A2:T2"/>
    <mergeCell ref="B4:D4"/>
    <mergeCell ref="E4:T4"/>
    <mergeCell ref="A4:A5"/>
  </mergeCells>
  <pageMargins left="0.196527777777778" right="0.196527777777778" top="1" bottom="0.196527777777778" header="0.5" footer="0.5"/>
  <pageSetup paperSize="9" scale="73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E28" sqref="E28"/>
    </sheetView>
  </sheetViews>
  <sheetFormatPr defaultColWidth="9.13888888888889" defaultRowHeight="12" customHeight="1" outlineLevelRow="7"/>
  <cols>
    <col min="1" max="10" width="16.287037037037" customWidth="1"/>
  </cols>
  <sheetData>
    <row r="1" customHeight="1" spans="10:10">
      <c r="J1" s="11" t="s">
        <v>767</v>
      </c>
    </row>
    <row r="2" ht="35" customHeight="1" spans="1:10">
      <c r="A2" s="51" t="s">
        <v>768</v>
      </c>
      <c r="B2" s="51"/>
      <c r="C2" s="51"/>
      <c r="D2" s="51"/>
      <c r="E2" s="51"/>
      <c r="F2" s="52"/>
      <c r="G2" s="51"/>
      <c r="H2" s="52"/>
      <c r="I2" s="52"/>
      <c r="J2" s="51"/>
    </row>
    <row r="3" s="2" customFormat="1" ht="17.25" customHeight="1" spans="1:8">
      <c r="A3" s="8" t="s">
        <v>2</v>
      </c>
      <c r="B3" s="10"/>
      <c r="C3" s="10"/>
      <c r="D3" s="10"/>
      <c r="E3" s="10"/>
      <c r="F3" s="53"/>
      <c r="G3" s="10"/>
      <c r="H3" s="53"/>
    </row>
    <row r="4" s="2" customFormat="1" ht="25" customHeight="1" spans="1:10">
      <c r="A4" s="35" t="s">
        <v>387</v>
      </c>
      <c r="B4" s="35" t="s">
        <v>388</v>
      </c>
      <c r="C4" s="35" t="s">
        <v>389</v>
      </c>
      <c r="D4" s="35" t="s">
        <v>390</v>
      </c>
      <c r="E4" s="35" t="s">
        <v>391</v>
      </c>
      <c r="F4" s="54" t="s">
        <v>392</v>
      </c>
      <c r="G4" s="35" t="s">
        <v>393</v>
      </c>
      <c r="H4" s="54" t="s">
        <v>394</v>
      </c>
      <c r="I4" s="54" t="s">
        <v>395</v>
      </c>
      <c r="J4" s="35" t="s">
        <v>396</v>
      </c>
    </row>
    <row r="5" s="2" customFormat="1" ht="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4">
        <v>6</v>
      </c>
      <c r="G5" s="35">
        <v>7</v>
      </c>
      <c r="H5" s="54">
        <v>8</v>
      </c>
      <c r="I5" s="54">
        <v>9</v>
      </c>
      <c r="J5" s="35">
        <v>10</v>
      </c>
    </row>
    <row r="6" s="2" customFormat="1" ht="25" customHeight="1" spans="1:10">
      <c r="A6" s="36"/>
      <c r="B6" s="22"/>
      <c r="C6" s="22"/>
      <c r="D6" s="22"/>
      <c r="E6" s="35"/>
      <c r="F6" s="54"/>
      <c r="G6" s="35"/>
      <c r="H6" s="54"/>
      <c r="I6" s="54"/>
      <c r="J6" s="35"/>
    </row>
    <row r="7" s="2" customFormat="1" ht="25" customHeight="1" spans="1:10">
      <c r="A7" s="36"/>
      <c r="B7" s="23" t="s">
        <v>765</v>
      </c>
      <c r="C7" s="23" t="s">
        <v>765</v>
      </c>
      <c r="D7" s="23" t="s">
        <v>765</v>
      </c>
      <c r="E7" s="36" t="s">
        <v>765</v>
      </c>
      <c r="F7" s="23" t="s">
        <v>765</v>
      </c>
      <c r="G7" s="36" t="s">
        <v>765</v>
      </c>
      <c r="H7" s="23" t="s">
        <v>765</v>
      </c>
      <c r="I7" s="23" t="s">
        <v>765</v>
      </c>
      <c r="J7" s="36" t="s">
        <v>765</v>
      </c>
    </row>
    <row r="8" ht="18" customHeight="1" spans="1:1">
      <c r="A8" s="32" t="s">
        <v>766</v>
      </c>
    </row>
  </sheetData>
  <mergeCells count="2">
    <mergeCell ref="A2:J2"/>
    <mergeCell ref="A3:H3"/>
  </mergeCells>
  <pageMargins left="0.196527777777778" right="0.196527777777778" top="1" bottom="0.196527777777778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workbookViewId="0">
      <selection activeCell="G18" sqref="G18"/>
    </sheetView>
  </sheetViews>
  <sheetFormatPr defaultColWidth="9.13888888888889" defaultRowHeight="12" customHeight="1" outlineLevelCol="7"/>
  <cols>
    <col min="1" max="8" width="18.4259259259259" customWidth="1"/>
  </cols>
  <sheetData>
    <row r="1" ht="14.25" customHeight="1" spans="1:8">
      <c r="A1" s="3"/>
      <c r="B1" s="3"/>
      <c r="C1" s="3"/>
      <c r="D1" s="3"/>
      <c r="E1" s="3"/>
      <c r="F1" s="3"/>
      <c r="G1" s="3"/>
      <c r="H1" s="41" t="s">
        <v>769</v>
      </c>
    </row>
    <row r="2" ht="36" customHeight="1" spans="1:8">
      <c r="A2" s="42" t="s">
        <v>770</v>
      </c>
      <c r="B2" s="43"/>
      <c r="C2" s="43"/>
      <c r="D2" s="43"/>
      <c r="E2" s="43"/>
      <c r="F2" s="43"/>
      <c r="G2" s="43"/>
      <c r="H2" s="43"/>
    </row>
    <row r="3" ht="15" customHeight="1" spans="1:8">
      <c r="A3" s="32" t="s">
        <v>2</v>
      </c>
      <c r="B3" s="44"/>
      <c r="C3" s="45"/>
      <c r="D3" s="3"/>
      <c r="E3" s="3"/>
      <c r="F3" s="3"/>
      <c r="G3" s="3"/>
      <c r="H3" s="3"/>
    </row>
    <row r="4" s="2" customFormat="1" ht="25" customHeight="1" spans="1:8">
      <c r="A4" s="13" t="s">
        <v>189</v>
      </c>
      <c r="B4" s="13" t="s">
        <v>771</v>
      </c>
      <c r="C4" s="13" t="s">
        <v>772</v>
      </c>
      <c r="D4" s="13" t="s">
        <v>773</v>
      </c>
      <c r="E4" s="13" t="s">
        <v>774</v>
      </c>
      <c r="F4" s="46" t="s">
        <v>775</v>
      </c>
      <c r="G4" s="47"/>
      <c r="H4" s="48"/>
    </row>
    <row r="5" s="2" customFormat="1" ht="25" customHeight="1" spans="1:8">
      <c r="A5" s="20"/>
      <c r="B5" s="20"/>
      <c r="C5" s="20"/>
      <c r="D5" s="20"/>
      <c r="E5" s="20"/>
      <c r="F5" s="35" t="s">
        <v>717</v>
      </c>
      <c r="G5" s="35" t="s">
        <v>776</v>
      </c>
      <c r="H5" s="35" t="s">
        <v>777</v>
      </c>
    </row>
    <row r="6" s="2" customFormat="1" ht="25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s="2" customFormat="1" ht="25" customHeight="1" spans="1:8">
      <c r="A7" s="22" t="s">
        <v>52</v>
      </c>
      <c r="B7" s="22" t="s">
        <v>778</v>
      </c>
      <c r="C7" s="22" t="s">
        <v>779</v>
      </c>
      <c r="D7" s="22" t="s">
        <v>778</v>
      </c>
      <c r="E7" s="22" t="s">
        <v>611</v>
      </c>
      <c r="F7" s="39">
        <v>2</v>
      </c>
      <c r="G7" s="24">
        <v>189600</v>
      </c>
      <c r="H7" s="24">
        <v>379200</v>
      </c>
    </row>
    <row r="8" s="2" customFormat="1" ht="25" customHeight="1" spans="1:8">
      <c r="A8" s="37" t="s">
        <v>36</v>
      </c>
      <c r="B8" s="49"/>
      <c r="C8" s="49"/>
      <c r="D8" s="49"/>
      <c r="E8" s="49"/>
      <c r="F8" s="40"/>
      <c r="G8" s="50"/>
      <c r="H8" s="50"/>
    </row>
    <row r="9" s="32" customFormat="1" ht="17" customHeight="1"/>
    <row r="10" s="32" customFormat="1" ht="17" customHeight="1"/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196527777777778" right="0.196527777777778" top="1" bottom="0.196527777777778" header="0.5" footer="0.5"/>
  <pageSetup paperSize="9" scale="97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I26" sqref="I26"/>
    </sheetView>
  </sheetViews>
  <sheetFormatPr defaultColWidth="9.13888888888889" defaultRowHeight="14.25" customHeight="1"/>
  <cols>
    <col min="1" max="11" width="14.5740740740741" customWidth="1"/>
  </cols>
  <sheetData>
    <row r="1" ht="13.5" customHeight="1" spans="1:11">
      <c r="A1" s="3"/>
      <c r="B1" s="3"/>
      <c r="C1" s="3"/>
      <c r="D1" s="4"/>
      <c r="E1" s="4"/>
      <c r="F1" s="4"/>
      <c r="G1" s="4"/>
      <c r="H1" s="5"/>
      <c r="I1" s="5"/>
      <c r="J1" s="5"/>
      <c r="K1" s="6" t="s">
        <v>780</v>
      </c>
    </row>
    <row r="2" ht="32" customHeight="1" spans="1:11">
      <c r="A2" s="30" t="s">
        <v>781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" customFormat="1" ht="13.5" customHeight="1" spans="1:11">
      <c r="A3" s="31" t="s">
        <v>2</v>
      </c>
      <c r="B3" s="32"/>
      <c r="C3" s="32"/>
      <c r="D3" s="32"/>
      <c r="E3" s="32"/>
      <c r="F3" s="32"/>
      <c r="G3" s="32"/>
      <c r="H3" s="33"/>
      <c r="I3" s="33"/>
      <c r="J3" s="33"/>
      <c r="K3" s="6" t="s">
        <v>33</v>
      </c>
    </row>
    <row r="4" s="2" customFormat="1" ht="25" customHeight="1" spans="1:11">
      <c r="A4" s="34" t="s">
        <v>304</v>
      </c>
      <c r="B4" s="34" t="s">
        <v>191</v>
      </c>
      <c r="C4" s="34" t="s">
        <v>305</v>
      </c>
      <c r="D4" s="35" t="s">
        <v>192</v>
      </c>
      <c r="E4" s="35" t="s">
        <v>193</v>
      </c>
      <c r="F4" s="35" t="s">
        <v>306</v>
      </c>
      <c r="G4" s="35" t="s">
        <v>307</v>
      </c>
      <c r="H4" s="21" t="s">
        <v>36</v>
      </c>
      <c r="I4" s="21" t="s">
        <v>782</v>
      </c>
      <c r="J4" s="21"/>
      <c r="K4" s="21"/>
    </row>
    <row r="5" s="2" customFormat="1" ht="25" customHeight="1" spans="1:11">
      <c r="A5" s="34"/>
      <c r="B5" s="34"/>
      <c r="C5" s="34"/>
      <c r="D5" s="35"/>
      <c r="E5" s="35"/>
      <c r="F5" s="35"/>
      <c r="G5" s="35"/>
      <c r="H5" s="21"/>
      <c r="I5" s="35" t="s">
        <v>40</v>
      </c>
      <c r="J5" s="35" t="s">
        <v>41</v>
      </c>
      <c r="K5" s="35" t="s">
        <v>42</v>
      </c>
    </row>
    <row r="6" s="2" customFormat="1" ht="25" customHeight="1" spans="1:11">
      <c r="A6" s="34"/>
      <c r="B6" s="34"/>
      <c r="C6" s="34"/>
      <c r="D6" s="35"/>
      <c r="E6" s="35"/>
      <c r="F6" s="35"/>
      <c r="G6" s="35"/>
      <c r="H6" s="21"/>
      <c r="I6" s="35" t="s">
        <v>39</v>
      </c>
      <c r="J6" s="35"/>
      <c r="K6" s="35"/>
    </row>
    <row r="7" s="2" customFormat="1" ht="2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</row>
    <row r="8" s="2" customFormat="1" ht="25" customHeight="1" spans="1:11">
      <c r="A8" s="36"/>
      <c r="B8" s="23"/>
      <c r="C8" s="36"/>
      <c r="D8" s="36"/>
      <c r="E8" s="36"/>
      <c r="F8" s="36"/>
      <c r="G8" s="36"/>
      <c r="H8" s="24"/>
      <c r="I8" s="24"/>
      <c r="J8" s="24"/>
      <c r="K8" s="39"/>
    </row>
    <row r="9" s="2" customFormat="1" ht="2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0"/>
    </row>
    <row r="10" s="2" customFormat="1" ht="25" customHeight="1" spans="1:11">
      <c r="A10" s="37" t="s">
        <v>709</v>
      </c>
      <c r="B10" s="38"/>
      <c r="C10" s="38"/>
      <c r="D10" s="38"/>
      <c r="E10" s="38"/>
      <c r="F10" s="38"/>
      <c r="G10" s="38"/>
      <c r="H10" s="24"/>
      <c r="I10" s="24"/>
      <c r="J10" s="24"/>
      <c r="K10" s="40"/>
    </row>
    <row r="11" ht="17" customHeight="1" spans="1:1">
      <c r="A11" s="32" t="s">
        <v>783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196527777777778" right="0.196527777777778" top="1" bottom="0.196527777777778" header="0.5" footer="0.5"/>
  <pageSetup paperSize="9" scale="8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2"/>
  <sheetViews>
    <sheetView showZeros="0" workbookViewId="0">
      <selection activeCell="P17" sqref="P17"/>
    </sheetView>
  </sheetViews>
  <sheetFormatPr defaultColWidth="9.13888888888889" defaultRowHeight="14.25" customHeight="1" outlineLevelCol="6"/>
  <cols>
    <col min="1" max="1" width="20.0462962962963" customWidth="1"/>
    <col min="2" max="2" width="20.712962962963" customWidth="1"/>
    <col min="3" max="3" width="31.712962962963" customWidth="1"/>
    <col min="4" max="7" width="19.4259259259259" customWidth="1"/>
  </cols>
  <sheetData>
    <row r="1" ht="13.5" customHeight="1" spans="1:7">
      <c r="A1" s="3"/>
      <c r="B1" s="3"/>
      <c r="C1" s="3"/>
      <c r="D1" s="4"/>
      <c r="E1" s="5"/>
      <c r="F1" s="5"/>
      <c r="G1" s="6" t="s">
        <v>784</v>
      </c>
    </row>
    <row r="2" ht="27.75" customHeight="1" spans="1:7">
      <c r="A2" s="7" t="s">
        <v>785</v>
      </c>
      <c r="B2" s="7"/>
      <c r="C2" s="7"/>
      <c r="D2" s="7"/>
      <c r="E2" s="7"/>
      <c r="F2" s="7"/>
      <c r="G2" s="7"/>
    </row>
    <row r="3" s="1" customFormat="1" ht="13.5" customHeight="1" spans="1:7">
      <c r="A3" s="8" t="s">
        <v>2</v>
      </c>
      <c r="B3" s="9"/>
      <c r="C3" s="9"/>
      <c r="D3" s="9"/>
      <c r="E3" s="10"/>
      <c r="F3" s="10"/>
      <c r="G3" s="11" t="s">
        <v>33</v>
      </c>
    </row>
    <row r="4" s="2" customFormat="1" ht="25" customHeight="1" spans="1:7">
      <c r="A4" s="12" t="s">
        <v>305</v>
      </c>
      <c r="B4" s="12" t="s">
        <v>304</v>
      </c>
      <c r="C4" s="12" t="s">
        <v>191</v>
      </c>
      <c r="D4" s="13" t="s">
        <v>786</v>
      </c>
      <c r="E4" s="14" t="s">
        <v>40</v>
      </c>
      <c r="F4" s="15"/>
      <c r="G4" s="16"/>
    </row>
    <row r="5" s="2" customFormat="1" ht="25" customHeight="1" spans="1:7">
      <c r="A5" s="17"/>
      <c r="B5" s="17"/>
      <c r="C5" s="17"/>
      <c r="D5" s="18"/>
      <c r="E5" s="13" t="str">
        <f>"2026"&amp;"年"</f>
        <v>2026年</v>
      </c>
      <c r="F5" s="13" t="str">
        <f>"2026"+1&amp;"年"</f>
        <v>2027年</v>
      </c>
      <c r="G5" s="13" t="str">
        <f>"2026"+2&amp;"年"</f>
        <v>2028年</v>
      </c>
    </row>
    <row r="6" s="2" customFormat="1" ht="25" customHeight="1" spans="1:7">
      <c r="A6" s="19"/>
      <c r="B6" s="19"/>
      <c r="C6" s="19"/>
      <c r="D6" s="20"/>
      <c r="E6" s="20" t="s">
        <v>39</v>
      </c>
      <c r="F6" s="20" t="s">
        <v>39</v>
      </c>
      <c r="G6" s="20" t="s">
        <v>39</v>
      </c>
    </row>
    <row r="7" s="2" customFormat="1" ht="2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="2" customFormat="1" ht="25" customHeight="1" spans="1:7">
      <c r="A8" s="22" t="s">
        <v>52</v>
      </c>
      <c r="B8" s="23"/>
      <c r="C8" s="23"/>
      <c r="D8" s="23"/>
      <c r="E8" s="24">
        <v>18057194.17</v>
      </c>
      <c r="F8" s="24"/>
      <c r="G8" s="24"/>
    </row>
    <row r="9" s="2" customFormat="1" ht="25" customHeight="1" spans="1:7">
      <c r="A9" s="25"/>
      <c r="B9" s="23" t="s">
        <v>787</v>
      </c>
      <c r="C9" s="23" t="s">
        <v>291</v>
      </c>
      <c r="D9" s="23" t="s">
        <v>788</v>
      </c>
      <c r="E9" s="24">
        <v>4800</v>
      </c>
      <c r="F9" s="24"/>
      <c r="G9" s="24"/>
    </row>
    <row r="10" s="2" customFormat="1" ht="25" customHeight="1" spans="1:7">
      <c r="A10" s="26"/>
      <c r="B10" s="23" t="s">
        <v>787</v>
      </c>
      <c r="C10" s="23" t="s">
        <v>293</v>
      </c>
      <c r="D10" s="23" t="s">
        <v>788</v>
      </c>
      <c r="E10" s="24">
        <v>2400</v>
      </c>
      <c r="F10" s="24"/>
      <c r="G10" s="24"/>
    </row>
    <row r="11" s="2" customFormat="1" ht="25" customHeight="1" spans="1:7">
      <c r="A11" s="26"/>
      <c r="B11" s="23" t="s">
        <v>787</v>
      </c>
      <c r="C11" s="23" t="s">
        <v>295</v>
      </c>
      <c r="D11" s="23" t="s">
        <v>788</v>
      </c>
      <c r="E11" s="24">
        <v>28800</v>
      </c>
      <c r="F11" s="24"/>
      <c r="G11" s="24"/>
    </row>
    <row r="12" s="2" customFormat="1" ht="25" customHeight="1" spans="1:7">
      <c r="A12" s="26"/>
      <c r="B12" s="23" t="s">
        <v>787</v>
      </c>
      <c r="C12" s="23" t="s">
        <v>297</v>
      </c>
      <c r="D12" s="23" t="s">
        <v>788</v>
      </c>
      <c r="E12" s="24">
        <v>3200</v>
      </c>
      <c r="F12" s="24"/>
      <c r="G12" s="24"/>
    </row>
    <row r="13" s="2" customFormat="1" ht="25" customHeight="1" spans="1:7">
      <c r="A13" s="26"/>
      <c r="B13" s="23" t="s">
        <v>789</v>
      </c>
      <c r="C13" s="23" t="s">
        <v>287</v>
      </c>
      <c r="D13" s="23" t="s">
        <v>788</v>
      </c>
      <c r="E13" s="24">
        <v>6200</v>
      </c>
      <c r="F13" s="24"/>
      <c r="G13" s="24"/>
    </row>
    <row r="14" s="2" customFormat="1" ht="25" customHeight="1" spans="1:7">
      <c r="A14" s="26"/>
      <c r="B14" s="23" t="s">
        <v>789</v>
      </c>
      <c r="C14" s="23" t="s">
        <v>289</v>
      </c>
      <c r="D14" s="23" t="s">
        <v>788</v>
      </c>
      <c r="E14" s="24">
        <v>3000</v>
      </c>
      <c r="F14" s="24"/>
      <c r="G14" s="24"/>
    </row>
    <row r="15" s="2" customFormat="1" ht="25" customHeight="1" spans="1:7">
      <c r="A15" s="26"/>
      <c r="B15" s="23" t="s">
        <v>790</v>
      </c>
      <c r="C15" s="23" t="s">
        <v>373</v>
      </c>
      <c r="D15" s="23" t="s">
        <v>788</v>
      </c>
      <c r="E15" s="24">
        <v>471200</v>
      </c>
      <c r="F15" s="24"/>
      <c r="G15" s="24"/>
    </row>
    <row r="16" s="2" customFormat="1" ht="25" customHeight="1" spans="1:7">
      <c r="A16" s="26"/>
      <c r="B16" s="23" t="s">
        <v>790</v>
      </c>
      <c r="C16" s="23" t="s">
        <v>361</v>
      </c>
      <c r="D16" s="23" t="s">
        <v>788</v>
      </c>
      <c r="E16" s="24">
        <v>346800</v>
      </c>
      <c r="F16" s="24"/>
      <c r="G16" s="24"/>
    </row>
    <row r="17" s="2" customFormat="1" ht="25" customHeight="1" spans="1:7">
      <c r="A17" s="26"/>
      <c r="B17" s="23" t="s">
        <v>790</v>
      </c>
      <c r="C17" s="23" t="s">
        <v>327</v>
      </c>
      <c r="D17" s="23" t="s">
        <v>788</v>
      </c>
      <c r="E17" s="24">
        <v>10000</v>
      </c>
      <c r="F17" s="24"/>
      <c r="G17" s="24"/>
    </row>
    <row r="18" s="2" customFormat="1" ht="25" customHeight="1" spans="1:7">
      <c r="A18" s="26"/>
      <c r="B18" s="23" t="s">
        <v>790</v>
      </c>
      <c r="C18" s="23" t="s">
        <v>371</v>
      </c>
      <c r="D18" s="23" t="s">
        <v>788</v>
      </c>
      <c r="E18" s="24">
        <v>50000</v>
      </c>
      <c r="F18" s="24"/>
      <c r="G18" s="24"/>
    </row>
    <row r="19" s="2" customFormat="1" ht="25" customHeight="1" spans="1:7">
      <c r="A19" s="26"/>
      <c r="B19" s="23" t="s">
        <v>790</v>
      </c>
      <c r="C19" s="23" t="s">
        <v>324</v>
      </c>
      <c r="D19" s="23" t="s">
        <v>788</v>
      </c>
      <c r="E19" s="24">
        <v>10800</v>
      </c>
      <c r="F19" s="24"/>
      <c r="G19" s="24"/>
    </row>
    <row r="20" s="2" customFormat="1" ht="25" customHeight="1" spans="1:7">
      <c r="A20" s="26"/>
      <c r="B20" s="23" t="s">
        <v>790</v>
      </c>
      <c r="C20" s="23" t="s">
        <v>381</v>
      </c>
      <c r="D20" s="23" t="s">
        <v>788</v>
      </c>
      <c r="E20" s="24">
        <v>1416600</v>
      </c>
      <c r="F20" s="24"/>
      <c r="G20" s="24"/>
    </row>
    <row r="21" s="2" customFormat="1" ht="25" customHeight="1" spans="1:7">
      <c r="A21" s="26"/>
      <c r="B21" s="23" t="s">
        <v>790</v>
      </c>
      <c r="C21" s="23" t="s">
        <v>377</v>
      </c>
      <c r="D21" s="23" t="s">
        <v>788</v>
      </c>
      <c r="E21" s="24">
        <v>436800</v>
      </c>
      <c r="F21" s="24"/>
      <c r="G21" s="24"/>
    </row>
    <row r="22" s="2" customFormat="1" ht="25" customHeight="1" spans="1:7">
      <c r="A22" s="26"/>
      <c r="B22" s="23" t="s">
        <v>791</v>
      </c>
      <c r="C22" s="23" t="s">
        <v>329</v>
      </c>
      <c r="D22" s="23" t="s">
        <v>788</v>
      </c>
      <c r="E22" s="24">
        <v>31344</v>
      </c>
      <c r="F22" s="24"/>
      <c r="G22" s="24"/>
    </row>
    <row r="23" s="2" customFormat="1" ht="25" customHeight="1" spans="1:7">
      <c r="A23" s="26"/>
      <c r="B23" s="23" t="s">
        <v>791</v>
      </c>
      <c r="C23" s="23" t="s">
        <v>318</v>
      </c>
      <c r="D23" s="23" t="s">
        <v>788</v>
      </c>
      <c r="E23" s="24">
        <v>120181.09</v>
      </c>
      <c r="F23" s="24"/>
      <c r="G23" s="24"/>
    </row>
    <row r="24" s="2" customFormat="1" ht="25" customHeight="1" spans="1:7">
      <c r="A24" s="26"/>
      <c r="B24" s="23" t="s">
        <v>791</v>
      </c>
      <c r="C24" s="23" t="s">
        <v>347</v>
      </c>
      <c r="D24" s="23" t="s">
        <v>788</v>
      </c>
      <c r="E24" s="24">
        <v>1138174.38</v>
      </c>
      <c r="F24" s="24"/>
      <c r="G24" s="24"/>
    </row>
    <row r="25" s="2" customFormat="1" ht="25" customHeight="1" spans="1:7">
      <c r="A25" s="26"/>
      <c r="B25" s="23" t="s">
        <v>791</v>
      </c>
      <c r="C25" s="23" t="s">
        <v>313</v>
      </c>
      <c r="D25" s="23" t="s">
        <v>788</v>
      </c>
      <c r="E25" s="24">
        <v>11373.86</v>
      </c>
      <c r="F25" s="24"/>
      <c r="G25" s="24"/>
    </row>
    <row r="26" s="2" customFormat="1" ht="25" customHeight="1" spans="1:7">
      <c r="A26" s="26"/>
      <c r="B26" s="23" t="s">
        <v>791</v>
      </c>
      <c r="C26" s="23" t="s">
        <v>345</v>
      </c>
      <c r="D26" s="23" t="s">
        <v>788</v>
      </c>
      <c r="E26" s="24">
        <v>133114.62</v>
      </c>
      <c r="F26" s="24"/>
      <c r="G26" s="24"/>
    </row>
    <row r="27" s="2" customFormat="1" ht="25" customHeight="1" spans="1:7">
      <c r="A27" s="26"/>
      <c r="B27" s="23" t="s">
        <v>791</v>
      </c>
      <c r="C27" s="23" t="s">
        <v>339</v>
      </c>
      <c r="D27" s="23" t="s">
        <v>788</v>
      </c>
      <c r="E27" s="24">
        <v>561600</v>
      </c>
      <c r="F27" s="24"/>
      <c r="G27" s="24"/>
    </row>
    <row r="28" s="2" customFormat="1" ht="25" customHeight="1" spans="1:7">
      <c r="A28" s="26"/>
      <c r="B28" s="23" t="s">
        <v>791</v>
      </c>
      <c r="C28" s="23" t="s">
        <v>343</v>
      </c>
      <c r="D28" s="23" t="s">
        <v>788</v>
      </c>
      <c r="E28" s="24">
        <v>35160</v>
      </c>
      <c r="F28" s="24"/>
      <c r="G28" s="24"/>
    </row>
    <row r="29" s="2" customFormat="1" ht="25" customHeight="1" spans="1:7">
      <c r="A29" s="26"/>
      <c r="B29" s="23" t="s">
        <v>791</v>
      </c>
      <c r="C29" s="23" t="s">
        <v>335</v>
      </c>
      <c r="D29" s="23" t="s">
        <v>788</v>
      </c>
      <c r="E29" s="24">
        <v>2774520</v>
      </c>
      <c r="F29" s="24"/>
      <c r="G29" s="24"/>
    </row>
    <row r="30" s="2" customFormat="1" ht="25" customHeight="1" spans="1:7">
      <c r="A30" s="26"/>
      <c r="B30" s="23" t="s">
        <v>791</v>
      </c>
      <c r="C30" s="23" t="s">
        <v>383</v>
      </c>
      <c r="D30" s="23" t="s">
        <v>788</v>
      </c>
      <c r="E30" s="24">
        <v>3278280</v>
      </c>
      <c r="F30" s="24"/>
      <c r="G30" s="24"/>
    </row>
    <row r="31" s="2" customFormat="1" ht="25" customHeight="1" spans="1:7">
      <c r="A31" s="26"/>
      <c r="B31" s="23" t="s">
        <v>791</v>
      </c>
      <c r="C31" s="23" t="s">
        <v>341</v>
      </c>
      <c r="D31" s="23" t="s">
        <v>788</v>
      </c>
      <c r="E31" s="24">
        <v>50000</v>
      </c>
      <c r="F31" s="24"/>
      <c r="G31" s="24"/>
    </row>
    <row r="32" s="2" customFormat="1" ht="25" customHeight="1" spans="1:7">
      <c r="A32" s="26"/>
      <c r="B32" s="23" t="s">
        <v>791</v>
      </c>
      <c r="C32" s="23" t="s">
        <v>320</v>
      </c>
      <c r="D32" s="23" t="s">
        <v>788</v>
      </c>
      <c r="E32" s="24">
        <v>2465400</v>
      </c>
      <c r="F32" s="24"/>
      <c r="G32" s="24"/>
    </row>
    <row r="33" s="2" customFormat="1" ht="25" customHeight="1" spans="1:7">
      <c r="A33" s="26"/>
      <c r="B33" s="23" t="s">
        <v>791</v>
      </c>
      <c r="C33" s="23" t="s">
        <v>333</v>
      </c>
      <c r="D33" s="23" t="s">
        <v>788</v>
      </c>
      <c r="E33" s="24">
        <v>57600</v>
      </c>
      <c r="F33" s="24"/>
      <c r="G33" s="24"/>
    </row>
    <row r="34" s="2" customFormat="1" ht="25" customHeight="1" spans="1:7">
      <c r="A34" s="26"/>
      <c r="B34" s="23" t="s">
        <v>791</v>
      </c>
      <c r="C34" s="23" t="s">
        <v>322</v>
      </c>
      <c r="D34" s="23" t="s">
        <v>788</v>
      </c>
      <c r="E34" s="24">
        <v>168518.22</v>
      </c>
      <c r="F34" s="24"/>
      <c r="G34" s="24"/>
    </row>
    <row r="35" s="2" customFormat="1" ht="25" customHeight="1" spans="1:7">
      <c r="A35" s="26"/>
      <c r="B35" s="23" t="s">
        <v>792</v>
      </c>
      <c r="C35" s="23" t="s">
        <v>349</v>
      </c>
      <c r="D35" s="23" t="s">
        <v>788</v>
      </c>
      <c r="E35" s="24">
        <v>106032</v>
      </c>
      <c r="F35" s="24"/>
      <c r="G35" s="24"/>
    </row>
    <row r="36" s="2" customFormat="1" ht="25" customHeight="1" spans="1:7">
      <c r="A36" s="26"/>
      <c r="B36" s="23" t="s">
        <v>792</v>
      </c>
      <c r="C36" s="23" t="s">
        <v>357</v>
      </c>
      <c r="D36" s="23" t="s">
        <v>788</v>
      </c>
      <c r="E36" s="24">
        <v>3500000</v>
      </c>
      <c r="F36" s="24"/>
      <c r="G36" s="24"/>
    </row>
    <row r="37" s="2" customFormat="1" ht="25" customHeight="1" spans="1:7">
      <c r="A37" s="26"/>
      <c r="B37" s="23" t="s">
        <v>792</v>
      </c>
      <c r="C37" s="23" t="s">
        <v>353</v>
      </c>
      <c r="D37" s="23" t="s">
        <v>788</v>
      </c>
      <c r="E37" s="24">
        <v>217296</v>
      </c>
      <c r="F37" s="24"/>
      <c r="G37" s="24"/>
    </row>
    <row r="38" s="2" customFormat="1" ht="25" customHeight="1" spans="1:7">
      <c r="A38" s="26"/>
      <c r="B38" s="23" t="s">
        <v>792</v>
      </c>
      <c r="C38" s="23" t="s">
        <v>351</v>
      </c>
      <c r="D38" s="23" t="s">
        <v>788</v>
      </c>
      <c r="E38" s="24">
        <v>20000</v>
      </c>
      <c r="F38" s="24"/>
      <c r="G38" s="24"/>
    </row>
    <row r="39" s="2" customFormat="1" ht="25" customHeight="1" spans="1:7">
      <c r="A39" s="26"/>
      <c r="B39" s="23" t="s">
        <v>792</v>
      </c>
      <c r="C39" s="23" t="s">
        <v>310</v>
      </c>
      <c r="D39" s="23" t="s">
        <v>788</v>
      </c>
      <c r="E39" s="24">
        <v>318000</v>
      </c>
      <c r="F39" s="24"/>
      <c r="G39" s="24"/>
    </row>
    <row r="40" s="2" customFormat="1" ht="25" customHeight="1" spans="1:7">
      <c r="A40" s="26"/>
      <c r="B40" s="23" t="s">
        <v>792</v>
      </c>
      <c r="C40" s="23" t="s">
        <v>369</v>
      </c>
      <c r="D40" s="23" t="s">
        <v>788</v>
      </c>
      <c r="E40" s="24">
        <v>160000</v>
      </c>
      <c r="F40" s="24"/>
      <c r="G40" s="24"/>
    </row>
    <row r="41" s="2" customFormat="1" ht="25" customHeight="1" spans="1:7">
      <c r="A41" s="26"/>
      <c r="B41" s="23" t="s">
        <v>792</v>
      </c>
      <c r="C41" s="23" t="s">
        <v>337</v>
      </c>
      <c r="D41" s="23" t="s">
        <v>788</v>
      </c>
      <c r="E41" s="24">
        <v>120000</v>
      </c>
      <c r="F41" s="24"/>
      <c r="G41" s="24"/>
    </row>
    <row r="42" s="2" customFormat="1" ht="25" customHeight="1" spans="1:7">
      <c r="A42" s="27" t="s">
        <v>36</v>
      </c>
      <c r="B42" s="28" t="s">
        <v>765</v>
      </c>
      <c r="C42" s="28"/>
      <c r="D42" s="29"/>
      <c r="E42" s="24">
        <v>18057194.17</v>
      </c>
      <c r="F42" s="24"/>
      <c r="G42" s="24"/>
    </row>
  </sheetData>
  <mergeCells count="11">
    <mergeCell ref="A2:G2"/>
    <mergeCell ref="A3:D3"/>
    <mergeCell ref="E4:G4"/>
    <mergeCell ref="A42:D42"/>
    <mergeCell ref="A4:A6"/>
    <mergeCell ref="B4:B6"/>
    <mergeCell ref="C4:C6"/>
    <mergeCell ref="D4:D6"/>
    <mergeCell ref="E5:E6"/>
    <mergeCell ref="F5:F6"/>
    <mergeCell ref="G5:G6"/>
  </mergeCells>
  <pageMargins left="0.196527777777778" right="0.196527777777778" top="1" bottom="0.196527777777778" header="0.5" footer="0.5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topLeftCell="A2" workbookViewId="0">
      <selection activeCell="B8" sqref="B8"/>
    </sheetView>
  </sheetViews>
  <sheetFormatPr defaultColWidth="9.13888888888889" defaultRowHeight="12" customHeight="1"/>
  <cols>
    <col min="1" max="1" width="9.28703703703704" customWidth="1"/>
    <col min="2" max="2" width="13.5740740740741" customWidth="1"/>
    <col min="3" max="5" width="14.712962962963" customWidth="1"/>
    <col min="6" max="8" width="8.57407407407407" customWidth="1"/>
    <col min="9" max="9" width="14.712962962963" customWidth="1"/>
    <col min="10" max="10" width="12.287037037037" customWidth="1"/>
    <col min="11" max="13" width="11" customWidth="1"/>
    <col min="14" max="14" width="14.712962962963" customWidth="1"/>
    <col min="15" max="19" width="8.86111111111111" customWidth="1"/>
  </cols>
  <sheetData>
    <row r="1" ht="16.5" customHeight="1" spans="1:19">
      <c r="A1" s="156"/>
      <c r="B1" s="3"/>
      <c r="C1" s="3"/>
      <c r="D1" s="3"/>
      <c r="E1" s="3"/>
      <c r="F1" s="3"/>
      <c r="G1" s="3"/>
      <c r="H1" s="3"/>
      <c r="I1" s="73"/>
      <c r="J1" s="3"/>
      <c r="K1" s="3"/>
      <c r="L1" s="3"/>
      <c r="M1" s="3"/>
      <c r="N1" s="3"/>
      <c r="O1" s="3"/>
      <c r="P1" s="41" t="s">
        <v>31</v>
      </c>
      <c r="Q1" s="41" t="s">
        <v>31</v>
      </c>
      <c r="R1" s="161"/>
      <c r="S1" s="161"/>
    </row>
    <row r="2" ht="36.75" customHeight="1" spans="1:19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9">
      <c r="A3" s="32" t="s">
        <v>2</v>
      </c>
      <c r="B3" s="32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41" t="s">
        <v>33</v>
      </c>
      <c r="Q3" s="41"/>
      <c r="R3" s="2"/>
      <c r="S3" s="2"/>
    </row>
    <row r="4" ht="25" customHeight="1" spans="1:19">
      <c r="A4" s="13" t="s">
        <v>34</v>
      </c>
      <c r="B4" s="13" t="s">
        <v>35</v>
      </c>
      <c r="C4" s="13" t="s">
        <v>36</v>
      </c>
      <c r="D4" s="46" t="s">
        <v>37</v>
      </c>
      <c r="E4" s="47"/>
      <c r="F4" s="47"/>
      <c r="G4" s="47"/>
      <c r="H4" s="47"/>
      <c r="I4" s="15"/>
      <c r="J4" s="47"/>
      <c r="K4" s="47"/>
      <c r="L4" s="47"/>
      <c r="M4" s="47"/>
      <c r="N4" s="48"/>
      <c r="O4" s="46" t="s">
        <v>38</v>
      </c>
      <c r="P4" s="47"/>
      <c r="Q4" s="47"/>
      <c r="R4" s="47"/>
      <c r="S4" s="48"/>
    </row>
    <row r="5" ht="25" customHeight="1" spans="1:19">
      <c r="A5" s="18"/>
      <c r="B5" s="18"/>
      <c r="C5" s="18"/>
      <c r="D5" s="18" t="s">
        <v>39</v>
      </c>
      <c r="E5" s="18" t="s">
        <v>40</v>
      </c>
      <c r="F5" s="18" t="s">
        <v>41</v>
      </c>
      <c r="G5" s="18" t="s">
        <v>42</v>
      </c>
      <c r="H5" s="13" t="s">
        <v>43</v>
      </c>
      <c r="I5" s="160" t="s">
        <v>44</v>
      </c>
      <c r="J5" s="160"/>
      <c r="K5" s="160"/>
      <c r="L5" s="160"/>
      <c r="M5" s="160"/>
      <c r="N5" s="160"/>
      <c r="O5" s="13" t="s">
        <v>39</v>
      </c>
      <c r="P5" s="13" t="s">
        <v>40</v>
      </c>
      <c r="Q5" s="13" t="s">
        <v>41</v>
      </c>
      <c r="R5" s="13" t="s">
        <v>42</v>
      </c>
      <c r="S5" s="13" t="s">
        <v>45</v>
      </c>
    </row>
    <row r="6" ht="43" customHeight="1" spans="1:19">
      <c r="A6" s="61"/>
      <c r="B6" s="61"/>
      <c r="C6" s="61"/>
      <c r="D6" s="62"/>
      <c r="E6" s="62"/>
      <c r="F6" s="62"/>
      <c r="G6" s="61"/>
      <c r="H6" s="61"/>
      <c r="I6" s="21" t="s">
        <v>39</v>
      </c>
      <c r="J6" s="34" t="s">
        <v>46</v>
      </c>
      <c r="K6" s="34" t="s">
        <v>47</v>
      </c>
      <c r="L6" s="12" t="s">
        <v>48</v>
      </c>
      <c r="M6" s="12" t="s">
        <v>49</v>
      </c>
      <c r="N6" s="12" t="s">
        <v>50</v>
      </c>
      <c r="O6" s="62"/>
      <c r="P6" s="62"/>
      <c r="Q6" s="62"/>
      <c r="R6" s="62"/>
      <c r="S6" s="62"/>
    </row>
    <row r="7" ht="25" customHeight="1" spans="1:19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</row>
    <row r="8" ht="25" customHeight="1" spans="1:19">
      <c r="A8" s="157" t="s">
        <v>51</v>
      </c>
      <c r="B8" s="157" t="s">
        <v>52</v>
      </c>
      <c r="C8" s="24">
        <v>29240184.26</v>
      </c>
      <c r="D8" s="24">
        <v>29240184.26</v>
      </c>
      <c r="E8" s="24">
        <v>26552784.26</v>
      </c>
      <c r="F8" s="24"/>
      <c r="G8" s="24"/>
      <c r="H8" s="24"/>
      <c r="I8" s="24">
        <v>2687400</v>
      </c>
      <c r="J8" s="24"/>
      <c r="K8" s="24"/>
      <c r="L8" s="24"/>
      <c r="M8" s="24"/>
      <c r="N8" s="24">
        <v>2687400</v>
      </c>
      <c r="O8" s="24"/>
      <c r="P8" s="24"/>
      <c r="Q8" s="24"/>
      <c r="R8" s="24"/>
      <c r="S8" s="24"/>
    </row>
    <row r="9" ht="25" customHeight="1" spans="1:19">
      <c r="A9" s="75" t="s">
        <v>36</v>
      </c>
      <c r="B9" s="158"/>
      <c r="C9" s="159">
        <v>29240184.26</v>
      </c>
      <c r="D9" s="159">
        <v>29240184.26</v>
      </c>
      <c r="E9" s="159">
        <v>26552784.26</v>
      </c>
      <c r="F9" s="159"/>
      <c r="G9" s="159"/>
      <c r="H9" s="159"/>
      <c r="I9" s="159">
        <v>2687400</v>
      </c>
      <c r="J9" s="159"/>
      <c r="K9" s="159"/>
      <c r="L9" s="159"/>
      <c r="M9" s="159"/>
      <c r="N9" s="159">
        <v>2687400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196527777777778" right="0.196527777777778" top="1" bottom="0.196527777777778" header="0.5" footer="0.5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4"/>
  <sheetViews>
    <sheetView showZeros="0" workbookViewId="0">
      <selection activeCell="H10" sqref="H10"/>
    </sheetView>
  </sheetViews>
  <sheetFormatPr defaultColWidth="8.85185185185185" defaultRowHeight="15" customHeight="1"/>
  <cols>
    <col min="1" max="1" width="12.8611111111111" customWidth="1"/>
    <col min="2" max="2" width="21.287037037037" customWidth="1"/>
    <col min="3" max="6" width="14.5740740740741" customWidth="1"/>
    <col min="7" max="9" width="9.42592592592593" customWidth="1"/>
    <col min="10" max="10" width="12.7685185185185" customWidth="1"/>
    <col min="11" max="14" width="10.712962962963" customWidth="1"/>
    <col min="15" max="15" width="12.7685185185185" customWidth="1"/>
  </cols>
  <sheetData>
    <row r="1" ht="18.75" customHeight="1" spans="1: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41" t="s">
        <v>53</v>
      </c>
      <c r="O1" s="41"/>
    </row>
    <row r="2" ht="36" customHeight="1" spans="1:15">
      <c r="A2" s="151" t="s">
        <v>54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8.75" customHeight="1" spans="1:15">
      <c r="A3" s="32" t="s">
        <v>2</v>
      </c>
      <c r="B3" s="32"/>
      <c r="C3" s="32"/>
      <c r="D3" s="32"/>
      <c r="E3" s="32"/>
      <c r="F3" s="32"/>
      <c r="G3" s="150"/>
      <c r="H3" s="150"/>
      <c r="I3" s="150"/>
      <c r="J3" s="150"/>
      <c r="K3" s="150"/>
      <c r="L3" s="150"/>
      <c r="M3" s="150"/>
      <c r="N3" s="41" t="s">
        <v>3</v>
      </c>
      <c r="O3" s="41"/>
    </row>
    <row r="4" ht="25" customHeight="1" spans="1:15">
      <c r="A4" s="116" t="s">
        <v>55</v>
      </c>
      <c r="B4" s="116" t="s">
        <v>56</v>
      </c>
      <c r="C4" s="116" t="s">
        <v>36</v>
      </c>
      <c r="D4" s="116" t="s">
        <v>40</v>
      </c>
      <c r="E4" s="116"/>
      <c r="F4" s="116"/>
      <c r="G4" s="116" t="s">
        <v>41</v>
      </c>
      <c r="H4" s="116" t="s">
        <v>42</v>
      </c>
      <c r="I4" s="116" t="s">
        <v>57</v>
      </c>
      <c r="J4" s="116" t="s">
        <v>58</v>
      </c>
      <c r="K4" s="116"/>
      <c r="L4" s="116"/>
      <c r="M4" s="116"/>
      <c r="N4" s="116"/>
      <c r="O4" s="116"/>
    </row>
    <row r="5" ht="35" customHeight="1" spans="1:15">
      <c r="A5" s="116"/>
      <c r="B5" s="116"/>
      <c r="C5" s="116"/>
      <c r="D5" s="116" t="s">
        <v>39</v>
      </c>
      <c r="E5" s="116" t="s">
        <v>59</v>
      </c>
      <c r="F5" s="116" t="s">
        <v>60</v>
      </c>
      <c r="G5" s="116"/>
      <c r="H5" s="116"/>
      <c r="I5" s="116"/>
      <c r="J5" s="116" t="s">
        <v>39</v>
      </c>
      <c r="K5" s="116" t="s">
        <v>61</v>
      </c>
      <c r="L5" s="116" t="s">
        <v>62</v>
      </c>
      <c r="M5" s="116" t="s">
        <v>63</v>
      </c>
      <c r="N5" s="116" t="s">
        <v>64</v>
      </c>
      <c r="O5" s="116" t="s">
        <v>65</v>
      </c>
    </row>
    <row r="6" ht="25" customHeight="1" spans="1:15">
      <c r="A6" s="152">
        <v>1</v>
      </c>
      <c r="B6" s="152">
        <v>2</v>
      </c>
      <c r="C6" s="152">
        <v>3</v>
      </c>
      <c r="D6" s="152">
        <v>4</v>
      </c>
      <c r="E6" s="152">
        <v>5</v>
      </c>
      <c r="F6" s="152">
        <v>6</v>
      </c>
      <c r="G6" s="152">
        <v>7</v>
      </c>
      <c r="H6" s="152">
        <v>8</v>
      </c>
      <c r="I6" s="152">
        <v>9</v>
      </c>
      <c r="J6" s="152">
        <v>10</v>
      </c>
      <c r="K6" s="152">
        <v>11</v>
      </c>
      <c r="L6" s="152">
        <v>12</v>
      </c>
      <c r="M6" s="152">
        <v>13</v>
      </c>
      <c r="N6" s="152">
        <v>14</v>
      </c>
      <c r="O6" s="152">
        <v>15</v>
      </c>
    </row>
    <row r="7" ht="25" customHeight="1" spans="1:15">
      <c r="A7" s="153" t="s">
        <v>66</v>
      </c>
      <c r="B7" s="153" t="s">
        <v>67</v>
      </c>
      <c r="C7" s="125">
        <v>8400</v>
      </c>
      <c r="D7" s="125">
        <v>8400</v>
      </c>
      <c r="E7" s="125">
        <v>8400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ht="25" customHeight="1" spans="1:15">
      <c r="A8" s="154" t="s">
        <v>68</v>
      </c>
      <c r="B8" s="154" t="s">
        <v>69</v>
      </c>
      <c r="C8" s="125">
        <v>8400</v>
      </c>
      <c r="D8" s="125">
        <v>8400</v>
      </c>
      <c r="E8" s="125">
        <v>8400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25" customHeight="1" spans="1:15">
      <c r="A9" s="155" t="s">
        <v>70</v>
      </c>
      <c r="B9" s="155" t="s">
        <v>71</v>
      </c>
      <c r="C9" s="125">
        <v>8400</v>
      </c>
      <c r="D9" s="125">
        <v>8400</v>
      </c>
      <c r="E9" s="125">
        <v>8400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25" customHeight="1" spans="1:15">
      <c r="A10" s="153" t="s">
        <v>72</v>
      </c>
      <c r="B10" s="153" t="s">
        <v>73</v>
      </c>
      <c r="C10" s="125">
        <v>28497909.1</v>
      </c>
      <c r="D10" s="125">
        <v>25810509.1</v>
      </c>
      <c r="E10" s="125">
        <v>7801714.93</v>
      </c>
      <c r="F10" s="125">
        <v>18008794.17</v>
      </c>
      <c r="G10" s="125"/>
      <c r="H10" s="125"/>
      <c r="I10" s="125"/>
      <c r="J10" s="125">
        <v>2687400</v>
      </c>
      <c r="K10" s="125"/>
      <c r="L10" s="125"/>
      <c r="M10" s="125"/>
      <c r="N10" s="125"/>
      <c r="O10" s="125">
        <v>2687400</v>
      </c>
    </row>
    <row r="11" ht="25" customHeight="1" spans="1:15">
      <c r="A11" s="154" t="s">
        <v>74</v>
      </c>
      <c r="B11" s="154" t="s">
        <v>75</v>
      </c>
      <c r="C11" s="125">
        <v>7307012.4</v>
      </c>
      <c r="D11" s="125">
        <v>7307012.4</v>
      </c>
      <c r="E11" s="125">
        <v>6732884.4</v>
      </c>
      <c r="F11" s="125">
        <v>574128</v>
      </c>
      <c r="G11" s="125"/>
      <c r="H11" s="125"/>
      <c r="I11" s="125"/>
      <c r="J11" s="125"/>
      <c r="K11" s="125"/>
      <c r="L11" s="125"/>
      <c r="M11" s="125"/>
      <c r="N11" s="125"/>
      <c r="O11" s="125"/>
    </row>
    <row r="12" ht="25" customHeight="1" spans="1:15">
      <c r="A12" s="155" t="s">
        <v>76</v>
      </c>
      <c r="B12" s="155" t="s">
        <v>71</v>
      </c>
      <c r="C12" s="125">
        <v>6279646.96</v>
      </c>
      <c r="D12" s="125">
        <v>6279646.96</v>
      </c>
      <c r="E12" s="125">
        <v>6279646.96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25" customHeight="1" spans="1:15">
      <c r="A13" s="155" t="s">
        <v>77</v>
      </c>
      <c r="B13" s="155" t="s">
        <v>78</v>
      </c>
      <c r="C13" s="125">
        <v>9200</v>
      </c>
      <c r="D13" s="125">
        <v>9200</v>
      </c>
      <c r="E13" s="125">
        <v>9200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25" customHeight="1" spans="1:15">
      <c r="A14" s="155" t="s">
        <v>79</v>
      </c>
      <c r="B14" s="155" t="s">
        <v>80</v>
      </c>
      <c r="C14" s="125">
        <v>267296</v>
      </c>
      <c r="D14" s="125">
        <v>267296</v>
      </c>
      <c r="E14" s="125"/>
      <c r="F14" s="125">
        <v>267296</v>
      </c>
      <c r="G14" s="125"/>
      <c r="H14" s="125"/>
      <c r="I14" s="125"/>
      <c r="J14" s="125"/>
      <c r="K14" s="125"/>
      <c r="L14" s="125"/>
      <c r="M14" s="125"/>
      <c r="N14" s="125"/>
      <c r="O14" s="125"/>
    </row>
    <row r="15" ht="25" customHeight="1" spans="1:15">
      <c r="A15" s="155" t="s">
        <v>81</v>
      </c>
      <c r="B15" s="155" t="s">
        <v>82</v>
      </c>
      <c r="C15" s="125">
        <v>160000</v>
      </c>
      <c r="D15" s="125">
        <v>160000</v>
      </c>
      <c r="E15" s="125"/>
      <c r="F15" s="125">
        <v>160000</v>
      </c>
      <c r="G15" s="125"/>
      <c r="H15" s="125"/>
      <c r="I15" s="125"/>
      <c r="J15" s="125"/>
      <c r="K15" s="125"/>
      <c r="L15" s="125"/>
      <c r="M15" s="125"/>
      <c r="N15" s="125"/>
      <c r="O15" s="125"/>
    </row>
    <row r="16" ht="25" customHeight="1" spans="1:15">
      <c r="A16" s="155" t="s">
        <v>83</v>
      </c>
      <c r="B16" s="155" t="s">
        <v>84</v>
      </c>
      <c r="C16" s="125">
        <v>590869.44</v>
      </c>
      <c r="D16" s="125">
        <v>590869.44</v>
      </c>
      <c r="E16" s="125">
        <v>444037.44</v>
      </c>
      <c r="F16" s="125">
        <v>146832</v>
      </c>
      <c r="G16" s="125"/>
      <c r="H16" s="125"/>
      <c r="I16" s="125"/>
      <c r="J16" s="125"/>
      <c r="K16" s="125"/>
      <c r="L16" s="125"/>
      <c r="M16" s="125"/>
      <c r="N16" s="125"/>
      <c r="O16" s="125"/>
    </row>
    <row r="17" ht="25" customHeight="1" spans="1:15">
      <c r="A17" s="154" t="s">
        <v>85</v>
      </c>
      <c r="B17" s="154" t="s">
        <v>86</v>
      </c>
      <c r="C17" s="125">
        <v>971598.71</v>
      </c>
      <c r="D17" s="125">
        <v>971598.71</v>
      </c>
      <c r="E17" s="125">
        <v>971598.71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25" customHeight="1" spans="1:15">
      <c r="A18" s="155" t="s">
        <v>87</v>
      </c>
      <c r="B18" s="155" t="s">
        <v>88</v>
      </c>
      <c r="C18" s="125">
        <v>20000</v>
      </c>
      <c r="D18" s="125">
        <v>20000</v>
      </c>
      <c r="E18" s="125">
        <v>20000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5" customHeight="1" spans="1:15">
      <c r="A19" s="155" t="s">
        <v>89</v>
      </c>
      <c r="B19" s="155" t="s">
        <v>90</v>
      </c>
      <c r="C19" s="125">
        <v>1000</v>
      </c>
      <c r="D19" s="125">
        <v>1000</v>
      </c>
      <c r="E19" s="125">
        <v>1000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25" customHeight="1" spans="1:15">
      <c r="A20" s="155" t="s">
        <v>91</v>
      </c>
      <c r="B20" s="155" t="s">
        <v>92</v>
      </c>
      <c r="C20" s="125">
        <v>650550.4</v>
      </c>
      <c r="D20" s="125">
        <v>650550.4</v>
      </c>
      <c r="E20" s="125">
        <v>650550.4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25" customHeight="1" spans="1:15">
      <c r="A21" s="155" t="s">
        <v>93</v>
      </c>
      <c r="B21" s="155" t="s">
        <v>94</v>
      </c>
      <c r="C21" s="125">
        <v>300048.31</v>
      </c>
      <c r="D21" s="125">
        <v>300048.31</v>
      </c>
      <c r="E21" s="125">
        <v>300048.31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25" customHeight="1" spans="1:15">
      <c r="A22" s="154" t="s">
        <v>95</v>
      </c>
      <c r="B22" s="154" t="s">
        <v>96</v>
      </c>
      <c r="C22" s="125">
        <v>31344</v>
      </c>
      <c r="D22" s="125">
        <v>31344</v>
      </c>
      <c r="E22" s="125"/>
      <c r="F22" s="125">
        <v>31344</v>
      </c>
      <c r="G22" s="125"/>
      <c r="H22" s="125"/>
      <c r="I22" s="125"/>
      <c r="J22" s="125"/>
      <c r="K22" s="125"/>
      <c r="L22" s="125"/>
      <c r="M22" s="125"/>
      <c r="N22" s="125"/>
      <c r="O22" s="125"/>
    </row>
    <row r="23" ht="25" customHeight="1" spans="1:15">
      <c r="A23" s="155" t="s">
        <v>97</v>
      </c>
      <c r="B23" s="155" t="s">
        <v>98</v>
      </c>
      <c r="C23" s="125">
        <v>31344</v>
      </c>
      <c r="D23" s="125">
        <v>31344</v>
      </c>
      <c r="E23" s="125"/>
      <c r="F23" s="125">
        <v>31344</v>
      </c>
      <c r="G23" s="125"/>
      <c r="H23" s="125"/>
      <c r="I23" s="125"/>
      <c r="J23" s="125"/>
      <c r="K23" s="125"/>
      <c r="L23" s="125"/>
      <c r="M23" s="125"/>
      <c r="N23" s="125"/>
      <c r="O23" s="125"/>
    </row>
    <row r="24" ht="25" customHeight="1" spans="1:15">
      <c r="A24" s="154" t="s">
        <v>99</v>
      </c>
      <c r="B24" s="154" t="s">
        <v>100</v>
      </c>
      <c r="C24" s="125">
        <v>12022718.22</v>
      </c>
      <c r="D24" s="125">
        <v>9335318.22</v>
      </c>
      <c r="E24" s="125">
        <v>34400</v>
      </c>
      <c r="F24" s="125">
        <v>9300918.22</v>
      </c>
      <c r="G24" s="125"/>
      <c r="H24" s="125"/>
      <c r="I24" s="125"/>
      <c r="J24" s="125">
        <v>2687400</v>
      </c>
      <c r="K24" s="125"/>
      <c r="L24" s="125"/>
      <c r="M24" s="125"/>
      <c r="N24" s="125"/>
      <c r="O24" s="125">
        <v>2687400</v>
      </c>
    </row>
    <row r="25" ht="25" customHeight="1" spans="1:15">
      <c r="A25" s="155" t="s">
        <v>101</v>
      </c>
      <c r="B25" s="155" t="s">
        <v>102</v>
      </c>
      <c r="C25" s="125">
        <v>168518.22</v>
      </c>
      <c r="D25" s="125">
        <v>168518.22</v>
      </c>
      <c r="E25" s="125"/>
      <c r="F25" s="125">
        <v>168518.22</v>
      </c>
      <c r="G25" s="125"/>
      <c r="H25" s="125"/>
      <c r="I25" s="125"/>
      <c r="J25" s="125"/>
      <c r="K25" s="125"/>
      <c r="L25" s="125"/>
      <c r="M25" s="125"/>
      <c r="N25" s="125"/>
      <c r="O25" s="125"/>
    </row>
    <row r="26" ht="25" customHeight="1" spans="1:15">
      <c r="A26" s="155" t="s">
        <v>103</v>
      </c>
      <c r="B26" s="155" t="s">
        <v>104</v>
      </c>
      <c r="C26" s="125">
        <v>2523000</v>
      </c>
      <c r="D26" s="125">
        <v>2523000</v>
      </c>
      <c r="E26" s="125"/>
      <c r="F26" s="125">
        <v>2523000</v>
      </c>
      <c r="G26" s="125"/>
      <c r="H26" s="125"/>
      <c r="I26" s="125"/>
      <c r="J26" s="125"/>
      <c r="K26" s="125"/>
      <c r="L26" s="125"/>
      <c r="M26" s="125"/>
      <c r="N26" s="125"/>
      <c r="O26" s="125"/>
    </row>
    <row r="27" ht="25" customHeight="1" spans="1:15">
      <c r="A27" s="155" t="s">
        <v>105</v>
      </c>
      <c r="B27" s="155" t="s">
        <v>106</v>
      </c>
      <c r="C27" s="125">
        <v>3818000</v>
      </c>
      <c r="D27" s="125">
        <v>3818000</v>
      </c>
      <c r="E27" s="125"/>
      <c r="F27" s="125">
        <v>3818000</v>
      </c>
      <c r="G27" s="125"/>
      <c r="H27" s="125"/>
      <c r="I27" s="125"/>
      <c r="J27" s="125"/>
      <c r="K27" s="125"/>
      <c r="L27" s="125"/>
      <c r="M27" s="125"/>
      <c r="N27" s="125"/>
      <c r="O27" s="125"/>
    </row>
    <row r="28" ht="25" customHeight="1" spans="1:15">
      <c r="A28" s="155" t="s">
        <v>107</v>
      </c>
      <c r="B28" s="155" t="s">
        <v>108</v>
      </c>
      <c r="C28" s="125">
        <v>5393200</v>
      </c>
      <c r="D28" s="125">
        <v>2705800</v>
      </c>
      <c r="E28" s="125">
        <v>34400</v>
      </c>
      <c r="F28" s="125">
        <v>2671400</v>
      </c>
      <c r="G28" s="125"/>
      <c r="H28" s="125"/>
      <c r="I28" s="125"/>
      <c r="J28" s="125">
        <v>2687400</v>
      </c>
      <c r="K28" s="125"/>
      <c r="L28" s="125"/>
      <c r="M28" s="125"/>
      <c r="N28" s="125"/>
      <c r="O28" s="125">
        <v>2687400</v>
      </c>
    </row>
    <row r="29" ht="25" customHeight="1" spans="1:15">
      <c r="A29" s="155" t="s">
        <v>109</v>
      </c>
      <c r="B29" s="155" t="s">
        <v>110</v>
      </c>
      <c r="C29" s="125">
        <v>120000</v>
      </c>
      <c r="D29" s="125">
        <v>120000</v>
      </c>
      <c r="E29" s="125"/>
      <c r="F29" s="125">
        <v>120000</v>
      </c>
      <c r="G29" s="125"/>
      <c r="H29" s="125"/>
      <c r="I29" s="125"/>
      <c r="J29" s="125"/>
      <c r="K29" s="125"/>
      <c r="L29" s="125"/>
      <c r="M29" s="125"/>
      <c r="N29" s="125"/>
      <c r="O29" s="125"/>
    </row>
    <row r="30" ht="25" customHeight="1" spans="1:15">
      <c r="A30" s="154" t="s">
        <v>111</v>
      </c>
      <c r="B30" s="154" t="s">
        <v>112</v>
      </c>
      <c r="C30" s="125">
        <v>6052800</v>
      </c>
      <c r="D30" s="125">
        <v>6052800</v>
      </c>
      <c r="E30" s="125"/>
      <c r="F30" s="125">
        <v>6052800</v>
      </c>
      <c r="G30" s="125"/>
      <c r="H30" s="125"/>
      <c r="I30" s="125"/>
      <c r="J30" s="125"/>
      <c r="K30" s="125"/>
      <c r="L30" s="125"/>
      <c r="M30" s="125"/>
      <c r="N30" s="125"/>
      <c r="O30" s="125"/>
    </row>
    <row r="31" ht="25" customHeight="1" spans="1:15">
      <c r="A31" s="155" t="s">
        <v>113</v>
      </c>
      <c r="B31" s="155" t="s">
        <v>114</v>
      </c>
      <c r="C31" s="125">
        <v>6052800</v>
      </c>
      <c r="D31" s="125">
        <v>6052800</v>
      </c>
      <c r="E31" s="125"/>
      <c r="F31" s="125">
        <v>6052800</v>
      </c>
      <c r="G31" s="125"/>
      <c r="H31" s="125"/>
      <c r="I31" s="125"/>
      <c r="J31" s="125"/>
      <c r="K31" s="125"/>
      <c r="L31" s="125"/>
      <c r="M31" s="125"/>
      <c r="N31" s="125"/>
      <c r="O31" s="125"/>
    </row>
    <row r="32" ht="25" customHeight="1" spans="1:15">
      <c r="A32" s="154" t="s">
        <v>115</v>
      </c>
      <c r="B32" s="154" t="s">
        <v>116</v>
      </c>
      <c r="C32" s="125">
        <v>1258355.47</v>
      </c>
      <c r="D32" s="125">
        <v>1258355.47</v>
      </c>
      <c r="E32" s="125"/>
      <c r="F32" s="125">
        <v>1258355.47</v>
      </c>
      <c r="G32" s="125"/>
      <c r="H32" s="125"/>
      <c r="I32" s="125"/>
      <c r="J32" s="125"/>
      <c r="K32" s="125"/>
      <c r="L32" s="125"/>
      <c r="M32" s="125"/>
      <c r="N32" s="125"/>
      <c r="O32" s="125"/>
    </row>
    <row r="33" ht="25" customHeight="1" spans="1:15">
      <c r="A33" s="155" t="s">
        <v>117</v>
      </c>
      <c r="B33" s="155" t="s">
        <v>118</v>
      </c>
      <c r="C33" s="125">
        <v>120181.09</v>
      </c>
      <c r="D33" s="125">
        <v>120181.09</v>
      </c>
      <c r="E33" s="125"/>
      <c r="F33" s="125">
        <v>120181.09</v>
      </c>
      <c r="G33" s="125"/>
      <c r="H33" s="125"/>
      <c r="I33" s="125"/>
      <c r="J33" s="125"/>
      <c r="K33" s="125"/>
      <c r="L33" s="125"/>
      <c r="M33" s="125"/>
      <c r="N33" s="125"/>
      <c r="O33" s="125"/>
    </row>
    <row r="34" ht="25" customHeight="1" spans="1:15">
      <c r="A34" s="155" t="s">
        <v>119</v>
      </c>
      <c r="B34" s="155" t="s">
        <v>120</v>
      </c>
      <c r="C34" s="125">
        <v>1138174.38</v>
      </c>
      <c r="D34" s="125">
        <v>1138174.38</v>
      </c>
      <c r="E34" s="125"/>
      <c r="F34" s="125">
        <v>1138174.38</v>
      </c>
      <c r="G34" s="125"/>
      <c r="H34" s="125"/>
      <c r="I34" s="125"/>
      <c r="J34" s="125"/>
      <c r="K34" s="125"/>
      <c r="L34" s="125"/>
      <c r="M34" s="125"/>
      <c r="N34" s="125"/>
      <c r="O34" s="125"/>
    </row>
    <row r="35" ht="25" customHeight="1" spans="1:15">
      <c r="A35" s="154" t="s">
        <v>121</v>
      </c>
      <c r="B35" s="154" t="s">
        <v>122</v>
      </c>
      <c r="C35" s="125">
        <v>611600</v>
      </c>
      <c r="D35" s="125">
        <v>611600</v>
      </c>
      <c r="E35" s="125"/>
      <c r="F35" s="125">
        <v>611600</v>
      </c>
      <c r="G35" s="125"/>
      <c r="H35" s="125"/>
      <c r="I35" s="125"/>
      <c r="J35" s="125"/>
      <c r="K35" s="125"/>
      <c r="L35" s="125"/>
      <c r="M35" s="125"/>
      <c r="N35" s="125"/>
      <c r="O35" s="125"/>
    </row>
    <row r="36" ht="25" customHeight="1" spans="1:15">
      <c r="A36" s="155" t="s">
        <v>123</v>
      </c>
      <c r="B36" s="155" t="s">
        <v>124</v>
      </c>
      <c r="C36" s="125">
        <v>561600</v>
      </c>
      <c r="D36" s="125">
        <v>561600</v>
      </c>
      <c r="E36" s="125"/>
      <c r="F36" s="125">
        <v>561600</v>
      </c>
      <c r="G36" s="125"/>
      <c r="H36" s="125"/>
      <c r="I36" s="125"/>
      <c r="J36" s="125"/>
      <c r="K36" s="125"/>
      <c r="L36" s="125"/>
      <c r="M36" s="125"/>
      <c r="N36" s="125"/>
      <c r="O36" s="125"/>
    </row>
    <row r="37" ht="25" customHeight="1" spans="1:15">
      <c r="A37" s="155" t="s">
        <v>125</v>
      </c>
      <c r="B37" s="155" t="s">
        <v>126</v>
      </c>
      <c r="C37" s="125">
        <v>50000</v>
      </c>
      <c r="D37" s="125">
        <v>50000</v>
      </c>
      <c r="E37" s="125"/>
      <c r="F37" s="125">
        <v>50000</v>
      </c>
      <c r="G37" s="125"/>
      <c r="H37" s="125"/>
      <c r="I37" s="125"/>
      <c r="J37" s="125"/>
      <c r="K37" s="125"/>
      <c r="L37" s="125"/>
      <c r="M37" s="125"/>
      <c r="N37" s="125"/>
      <c r="O37" s="125"/>
    </row>
    <row r="38" ht="25" customHeight="1" spans="1:15">
      <c r="A38" s="154" t="s">
        <v>127</v>
      </c>
      <c r="B38" s="154" t="s">
        <v>128</v>
      </c>
      <c r="C38" s="125">
        <v>144488.48</v>
      </c>
      <c r="D38" s="125">
        <v>144488.48</v>
      </c>
      <c r="E38" s="125"/>
      <c r="F38" s="125">
        <v>144488.48</v>
      </c>
      <c r="G38" s="125"/>
      <c r="H38" s="125"/>
      <c r="I38" s="125"/>
      <c r="J38" s="125"/>
      <c r="K38" s="125"/>
      <c r="L38" s="125"/>
      <c r="M38" s="125"/>
      <c r="N38" s="125"/>
      <c r="O38" s="125"/>
    </row>
    <row r="39" ht="25" customHeight="1" spans="1:15">
      <c r="A39" s="155" t="s">
        <v>129</v>
      </c>
      <c r="B39" s="155" t="s">
        <v>130</v>
      </c>
      <c r="C39" s="125">
        <v>11373.86</v>
      </c>
      <c r="D39" s="125">
        <v>11373.86</v>
      </c>
      <c r="E39" s="125"/>
      <c r="F39" s="125">
        <v>11373.86</v>
      </c>
      <c r="G39" s="125"/>
      <c r="H39" s="125"/>
      <c r="I39" s="125"/>
      <c r="J39" s="125"/>
      <c r="K39" s="125"/>
      <c r="L39" s="125"/>
      <c r="M39" s="125"/>
      <c r="N39" s="125"/>
      <c r="O39" s="125"/>
    </row>
    <row r="40" ht="25" customHeight="1" spans="1:15">
      <c r="A40" s="155" t="s">
        <v>131</v>
      </c>
      <c r="B40" s="155" t="s">
        <v>132</v>
      </c>
      <c r="C40" s="125">
        <v>133114.62</v>
      </c>
      <c r="D40" s="125">
        <v>133114.62</v>
      </c>
      <c r="E40" s="125"/>
      <c r="F40" s="125">
        <v>133114.62</v>
      </c>
      <c r="G40" s="125"/>
      <c r="H40" s="125"/>
      <c r="I40" s="125"/>
      <c r="J40" s="125"/>
      <c r="K40" s="125"/>
      <c r="L40" s="125"/>
      <c r="M40" s="125"/>
      <c r="N40" s="125"/>
      <c r="O40" s="125"/>
    </row>
    <row r="41" ht="25" customHeight="1" spans="1:15">
      <c r="A41" s="154" t="s">
        <v>133</v>
      </c>
      <c r="B41" s="154" t="s">
        <v>134</v>
      </c>
      <c r="C41" s="125">
        <v>77400</v>
      </c>
      <c r="D41" s="125">
        <v>77400</v>
      </c>
      <c r="E41" s="125">
        <v>42240</v>
      </c>
      <c r="F41" s="125">
        <v>35160</v>
      </c>
      <c r="G41" s="125"/>
      <c r="H41" s="125"/>
      <c r="I41" s="125"/>
      <c r="J41" s="125"/>
      <c r="K41" s="125"/>
      <c r="L41" s="125"/>
      <c r="M41" s="125"/>
      <c r="N41" s="125"/>
      <c r="O41" s="125"/>
    </row>
    <row r="42" ht="25" customHeight="1" spans="1:15">
      <c r="A42" s="155" t="s">
        <v>135</v>
      </c>
      <c r="B42" s="155" t="s">
        <v>136</v>
      </c>
      <c r="C42" s="125">
        <v>42240</v>
      </c>
      <c r="D42" s="125">
        <v>42240</v>
      </c>
      <c r="E42" s="125">
        <v>42240</v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</row>
    <row r="43" ht="25" customHeight="1" spans="1:15">
      <c r="A43" s="155" t="s">
        <v>137</v>
      </c>
      <c r="B43" s="155" t="s">
        <v>138</v>
      </c>
      <c r="C43" s="125">
        <v>35160</v>
      </c>
      <c r="D43" s="125">
        <v>35160</v>
      </c>
      <c r="E43" s="125"/>
      <c r="F43" s="125">
        <v>35160</v>
      </c>
      <c r="G43" s="125"/>
      <c r="H43" s="125"/>
      <c r="I43" s="125"/>
      <c r="J43" s="125"/>
      <c r="K43" s="125"/>
      <c r="L43" s="125"/>
      <c r="M43" s="125"/>
      <c r="N43" s="125"/>
      <c r="O43" s="125"/>
    </row>
    <row r="44" ht="25" customHeight="1" spans="1:15">
      <c r="A44" s="154" t="s">
        <v>139</v>
      </c>
      <c r="B44" s="154" t="s">
        <v>140</v>
      </c>
      <c r="C44" s="125">
        <v>20591.82</v>
      </c>
      <c r="D44" s="125">
        <v>20591.82</v>
      </c>
      <c r="E44" s="125">
        <v>20591.82</v>
      </c>
      <c r="F44" s="125"/>
      <c r="G44" s="125"/>
      <c r="H44" s="125"/>
      <c r="I44" s="125"/>
      <c r="J44" s="125"/>
      <c r="K44" s="125"/>
      <c r="L44" s="125"/>
      <c r="M44" s="125"/>
      <c r="N44" s="125"/>
      <c r="O44" s="125"/>
    </row>
    <row r="45" ht="25" customHeight="1" spans="1:15">
      <c r="A45" s="155" t="s">
        <v>141</v>
      </c>
      <c r="B45" s="155" t="s">
        <v>140</v>
      </c>
      <c r="C45" s="125">
        <v>20591.82</v>
      </c>
      <c r="D45" s="125">
        <v>20591.82</v>
      </c>
      <c r="E45" s="125">
        <v>20591.82</v>
      </c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ht="25" customHeight="1" spans="1:15">
      <c r="A46" s="153" t="s">
        <v>142</v>
      </c>
      <c r="B46" s="153" t="s">
        <v>143</v>
      </c>
      <c r="C46" s="125">
        <v>278520.16</v>
      </c>
      <c r="D46" s="125">
        <v>278520.16</v>
      </c>
      <c r="E46" s="125">
        <v>278520.16</v>
      </c>
      <c r="F46" s="125"/>
      <c r="G46" s="125"/>
      <c r="H46" s="125"/>
      <c r="I46" s="125"/>
      <c r="J46" s="125"/>
      <c r="K46" s="125"/>
      <c r="L46" s="125"/>
      <c r="M46" s="125"/>
      <c r="N46" s="125"/>
      <c r="O46" s="125"/>
    </row>
    <row r="47" ht="25" customHeight="1" spans="1:15">
      <c r="A47" s="154" t="s">
        <v>144</v>
      </c>
      <c r="B47" s="154" t="s">
        <v>145</v>
      </c>
      <c r="C47" s="125">
        <v>278520.16</v>
      </c>
      <c r="D47" s="125">
        <v>278520.16</v>
      </c>
      <c r="E47" s="125">
        <v>278520.16</v>
      </c>
      <c r="F47" s="125"/>
      <c r="G47" s="125"/>
      <c r="H47" s="125"/>
      <c r="I47" s="125"/>
      <c r="J47" s="125"/>
      <c r="K47" s="125"/>
      <c r="L47" s="125"/>
      <c r="M47" s="125"/>
      <c r="N47" s="125"/>
      <c r="O47" s="125"/>
    </row>
    <row r="48" ht="25" customHeight="1" spans="1:15">
      <c r="A48" s="155" t="s">
        <v>146</v>
      </c>
      <c r="B48" s="155" t="s">
        <v>147</v>
      </c>
      <c r="C48" s="125">
        <v>252088.28</v>
      </c>
      <c r="D48" s="125">
        <v>252088.28</v>
      </c>
      <c r="E48" s="125">
        <v>252088.28</v>
      </c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ht="25" customHeight="1" spans="1:15">
      <c r="A49" s="155" t="s">
        <v>148</v>
      </c>
      <c r="B49" s="155" t="s">
        <v>149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</row>
    <row r="50" ht="25" customHeight="1" spans="1:15">
      <c r="A50" s="155" t="s">
        <v>150</v>
      </c>
      <c r="B50" s="155" t="s">
        <v>151</v>
      </c>
      <c r="C50" s="125">
        <v>26431.88</v>
      </c>
      <c r="D50" s="125">
        <v>26431.88</v>
      </c>
      <c r="E50" s="125">
        <v>26431.88</v>
      </c>
      <c r="F50" s="125"/>
      <c r="G50" s="125"/>
      <c r="H50" s="125"/>
      <c r="I50" s="125"/>
      <c r="J50" s="125"/>
      <c r="K50" s="125"/>
      <c r="L50" s="125"/>
      <c r="M50" s="125"/>
      <c r="N50" s="125"/>
      <c r="O50" s="125"/>
    </row>
    <row r="51" ht="25" customHeight="1" spans="1:15">
      <c r="A51" s="153" t="s">
        <v>152</v>
      </c>
      <c r="B51" s="153" t="s">
        <v>153</v>
      </c>
      <c r="C51" s="125">
        <v>455355</v>
      </c>
      <c r="D51" s="125">
        <v>455355</v>
      </c>
      <c r="E51" s="125">
        <v>455355</v>
      </c>
      <c r="F51" s="125"/>
      <c r="G51" s="125"/>
      <c r="H51" s="125"/>
      <c r="I51" s="125"/>
      <c r="J51" s="125"/>
      <c r="K51" s="125"/>
      <c r="L51" s="125"/>
      <c r="M51" s="125"/>
      <c r="N51" s="125"/>
      <c r="O51" s="125"/>
    </row>
    <row r="52" ht="25" customHeight="1" spans="1:15">
      <c r="A52" s="154" t="s">
        <v>154</v>
      </c>
      <c r="B52" s="154" t="s">
        <v>155</v>
      </c>
      <c r="C52" s="125">
        <v>455355</v>
      </c>
      <c r="D52" s="125">
        <v>455355</v>
      </c>
      <c r="E52" s="125">
        <v>455355</v>
      </c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ht="25" customHeight="1" spans="1:15">
      <c r="A53" s="155" t="s">
        <v>156</v>
      </c>
      <c r="B53" s="155" t="s">
        <v>157</v>
      </c>
      <c r="C53" s="125">
        <v>455355</v>
      </c>
      <c r="D53" s="125">
        <v>455355</v>
      </c>
      <c r="E53" s="125">
        <v>455355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ht="25" customHeight="1" spans="1:15">
      <c r="A54" s="129" t="s">
        <v>36</v>
      </c>
      <c r="B54" s="129"/>
      <c r="C54" s="125">
        <v>29240184.26</v>
      </c>
      <c r="D54" s="125">
        <v>26552784.26</v>
      </c>
      <c r="E54" s="125">
        <v>8543990.09</v>
      </c>
      <c r="F54" s="125">
        <v>18008794.17</v>
      </c>
      <c r="G54" s="125"/>
      <c r="H54" s="125"/>
      <c r="I54" s="125"/>
      <c r="J54" s="125">
        <v>2687400</v>
      </c>
      <c r="K54" s="125"/>
      <c r="L54" s="125"/>
      <c r="M54" s="125"/>
      <c r="N54" s="125"/>
      <c r="O54" s="125">
        <v>2687400</v>
      </c>
    </row>
  </sheetData>
  <mergeCells count="13">
    <mergeCell ref="N1:O1"/>
    <mergeCell ref="A2:O2"/>
    <mergeCell ref="A3:F3"/>
    <mergeCell ref="N3:O3"/>
    <mergeCell ref="D4:F4"/>
    <mergeCell ref="J4:O4"/>
    <mergeCell ref="A54:B54"/>
    <mergeCell ref="A4:A5"/>
    <mergeCell ref="B4:B5"/>
    <mergeCell ref="C4:C5"/>
    <mergeCell ref="G4:G5"/>
    <mergeCell ref="H4:H5"/>
    <mergeCell ref="I4:I5"/>
  </mergeCells>
  <pageMargins left="0.196527777777778" right="0.196527777777778" top="1" bottom="0.196527777777778" header="0.5" footer="0.5"/>
  <pageSetup paperSize="9" scale="7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showZeros="0" workbookViewId="0">
      <selection activeCell="D24" sqref="D24"/>
    </sheetView>
  </sheetViews>
  <sheetFormatPr defaultColWidth="9.13888888888889" defaultRowHeight="14.25" customHeight="1" outlineLevelCol="3"/>
  <cols>
    <col min="1" max="1" width="35" customWidth="1"/>
    <col min="2" max="2" width="33.287037037037" customWidth="1"/>
    <col min="3" max="3" width="36.8611111111111" customWidth="1"/>
    <col min="4" max="4" width="36.4166666666667" customWidth="1"/>
  </cols>
  <sheetData>
    <row r="1" ht="17.25" customHeight="1" spans="1:4">
      <c r="A1" s="45"/>
      <c r="B1" s="45"/>
      <c r="C1" s="45"/>
      <c r="D1" s="41" t="s">
        <v>158</v>
      </c>
    </row>
    <row r="2" ht="33" customHeight="1" spans="1:4">
      <c r="A2" s="43" t="s">
        <v>159</v>
      </c>
      <c r="B2" s="43"/>
      <c r="C2" s="43"/>
      <c r="D2" s="43"/>
    </row>
    <row r="3" ht="18.75" customHeight="1" spans="1:4">
      <c r="A3" s="32" t="s">
        <v>2</v>
      </c>
      <c r="B3" s="145"/>
      <c r="C3" s="145"/>
      <c r="D3" s="41" t="s">
        <v>3</v>
      </c>
    </row>
    <row r="4" ht="25" customHeight="1" spans="1:4">
      <c r="A4" s="14" t="s">
        <v>160</v>
      </c>
      <c r="B4" s="16"/>
      <c r="C4" s="14" t="s">
        <v>161</v>
      </c>
      <c r="D4" s="16"/>
    </row>
    <row r="5" ht="25" customHeight="1" spans="1:4">
      <c r="A5" s="59" t="s">
        <v>162</v>
      </c>
      <c r="B5" s="13" t="s">
        <v>7</v>
      </c>
      <c r="C5" s="59" t="s">
        <v>163</v>
      </c>
      <c r="D5" s="13" t="s">
        <v>7</v>
      </c>
    </row>
    <row r="6" ht="25" customHeight="1" spans="1:4">
      <c r="A6" s="61"/>
      <c r="B6" s="20"/>
      <c r="C6" s="61"/>
      <c r="D6" s="20"/>
    </row>
    <row r="7" ht="25" customHeight="1" spans="1:4">
      <c r="A7" s="146" t="s">
        <v>164</v>
      </c>
      <c r="B7" s="24">
        <v>26552784.26</v>
      </c>
      <c r="C7" s="146" t="s">
        <v>165</v>
      </c>
      <c r="D7" s="24">
        <v>26552784.26</v>
      </c>
    </row>
    <row r="8" ht="25" customHeight="1" spans="1:4">
      <c r="A8" s="74" t="s">
        <v>166</v>
      </c>
      <c r="B8" s="24">
        <v>26552784.26</v>
      </c>
      <c r="C8" s="147" t="str">
        <f>"（"&amp;"一"&amp;"）"&amp;"一般公共服务支出"</f>
        <v>（一）一般公共服务支出</v>
      </c>
      <c r="D8" s="24">
        <v>8400</v>
      </c>
    </row>
    <row r="9" ht="25" customHeight="1" spans="1:4">
      <c r="A9" s="148" t="s">
        <v>167</v>
      </c>
      <c r="B9" s="24"/>
      <c r="C9" s="147" t="str">
        <f>"（"&amp;"二"&amp;"）"&amp;"社会保障和就业支出"</f>
        <v>（二）社会保障和就业支出</v>
      </c>
      <c r="D9" s="24">
        <v>25810509.1</v>
      </c>
    </row>
    <row r="10" ht="25" customHeight="1" spans="1:4">
      <c r="A10" s="148" t="s">
        <v>168</v>
      </c>
      <c r="B10" s="24"/>
      <c r="C10" s="147" t="str">
        <f>"（"&amp;"三"&amp;"）"&amp;"卫生健康支出"</f>
        <v>（三）卫生健康支出</v>
      </c>
      <c r="D10" s="24">
        <v>278520.16</v>
      </c>
    </row>
    <row r="11" ht="25" customHeight="1" spans="1:4">
      <c r="A11" s="148" t="s">
        <v>169</v>
      </c>
      <c r="B11" s="24"/>
      <c r="C11" s="147" t="str">
        <f>"（"&amp;"四"&amp;"）"&amp;"住房保障支出"</f>
        <v>（四）住房保障支出</v>
      </c>
      <c r="D11" s="24">
        <v>455355</v>
      </c>
    </row>
    <row r="12" ht="25" customHeight="1" spans="1:4">
      <c r="A12" s="148" t="s">
        <v>166</v>
      </c>
      <c r="B12" s="24"/>
      <c r="C12" s="165" t="s">
        <v>170</v>
      </c>
      <c r="D12" s="24"/>
    </row>
    <row r="13" ht="25" customHeight="1" spans="1:4">
      <c r="A13" s="148" t="s">
        <v>167</v>
      </c>
      <c r="B13" s="24"/>
      <c r="C13" s="165" t="s">
        <v>171</v>
      </c>
      <c r="D13" s="24"/>
    </row>
    <row r="14" ht="25" customHeight="1" spans="1:4">
      <c r="A14" s="148" t="s">
        <v>168</v>
      </c>
      <c r="B14" s="24"/>
      <c r="C14" s="165" t="s">
        <v>172</v>
      </c>
      <c r="D14" s="24"/>
    </row>
    <row r="15" ht="25" customHeight="1" spans="1:4">
      <c r="A15" s="147"/>
      <c r="B15" s="24"/>
      <c r="C15" s="74" t="s">
        <v>173</v>
      </c>
      <c r="D15" s="24"/>
    </row>
    <row r="16" ht="25" customHeight="1" spans="1:4">
      <c r="A16" s="129" t="s">
        <v>29</v>
      </c>
      <c r="B16" s="24">
        <v>26552784.26</v>
      </c>
      <c r="C16" s="129" t="s">
        <v>30</v>
      </c>
      <c r="D16" s="24">
        <v>26552784.26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196527777777778" right="0.196527777777778" top="1" bottom="0.196527777777778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3"/>
  <sheetViews>
    <sheetView showZeros="0" workbookViewId="0">
      <selection activeCell="J12" sqref="J12"/>
    </sheetView>
  </sheetViews>
  <sheetFormatPr defaultColWidth="10.287037037037" defaultRowHeight="15" customHeight="1" outlineLevelCol="6"/>
  <cols>
    <col min="1" max="1" width="13.8611111111111" customWidth="1"/>
    <col min="2" max="2" width="34.1388888888889" customWidth="1"/>
    <col min="3" max="7" width="19.4259259259259" customWidth="1"/>
  </cols>
  <sheetData>
    <row r="1" ht="18.75" customHeight="1" spans="1:7">
      <c r="A1" s="112"/>
      <c r="B1" s="112"/>
      <c r="C1" s="112"/>
      <c r="D1" s="112"/>
      <c r="E1" s="112"/>
      <c r="F1" s="112"/>
      <c r="G1" s="118" t="s">
        <v>174</v>
      </c>
    </row>
    <row r="2" ht="36" customHeight="1" spans="1:7">
      <c r="A2" s="141" t="s">
        <v>175</v>
      </c>
      <c r="B2" s="141"/>
      <c r="C2" s="141"/>
      <c r="D2" s="141"/>
      <c r="E2" s="141"/>
      <c r="F2" s="141"/>
      <c r="G2" s="141"/>
    </row>
    <row r="3" ht="18.75" customHeight="1" spans="1:7">
      <c r="A3" s="120" t="s">
        <v>2</v>
      </c>
      <c r="B3" s="120"/>
      <c r="C3" s="114"/>
      <c r="D3" s="114"/>
      <c r="E3" s="114"/>
      <c r="F3" s="114"/>
      <c r="G3" s="118" t="s">
        <v>3</v>
      </c>
    </row>
    <row r="4" ht="25" customHeight="1" spans="1:7">
      <c r="A4" s="115" t="s">
        <v>176</v>
      </c>
      <c r="B4" s="115"/>
      <c r="C4" s="115" t="s">
        <v>36</v>
      </c>
      <c r="D4" s="115" t="s">
        <v>59</v>
      </c>
      <c r="E4" s="115"/>
      <c r="F4" s="115"/>
      <c r="G4" s="115" t="s">
        <v>60</v>
      </c>
    </row>
    <row r="5" ht="25" customHeight="1" spans="1:7">
      <c r="A5" s="115" t="s">
        <v>55</v>
      </c>
      <c r="B5" s="115" t="s">
        <v>56</v>
      </c>
      <c r="C5" s="115"/>
      <c r="D5" s="115" t="s">
        <v>39</v>
      </c>
      <c r="E5" s="115" t="s">
        <v>177</v>
      </c>
      <c r="F5" s="115" t="s">
        <v>178</v>
      </c>
      <c r="G5" s="115"/>
    </row>
    <row r="6" ht="25" customHeight="1" spans="1:7">
      <c r="A6" s="116">
        <v>1</v>
      </c>
      <c r="B6" s="116">
        <v>2</v>
      </c>
      <c r="C6" s="116">
        <v>3</v>
      </c>
      <c r="D6" s="116">
        <v>4</v>
      </c>
      <c r="E6" s="116">
        <v>5</v>
      </c>
      <c r="F6" s="116">
        <v>6</v>
      </c>
      <c r="G6" s="116">
        <v>7</v>
      </c>
    </row>
    <row r="7" s="140" customFormat="1" ht="25" customHeight="1" spans="1:7">
      <c r="A7" s="124" t="s">
        <v>66</v>
      </c>
      <c r="B7" s="124" t="s">
        <v>67</v>
      </c>
      <c r="C7" s="142">
        <v>8400</v>
      </c>
      <c r="D7" s="142">
        <v>8400</v>
      </c>
      <c r="E7" s="142">
        <v>8400</v>
      </c>
      <c r="F7" s="142"/>
      <c r="G7" s="142"/>
    </row>
    <row r="8" s="140" customFormat="1" ht="25" customHeight="1" spans="1:7">
      <c r="A8" s="143" t="s">
        <v>68</v>
      </c>
      <c r="B8" s="143" t="s">
        <v>69</v>
      </c>
      <c r="C8" s="142">
        <v>8400</v>
      </c>
      <c r="D8" s="142">
        <v>8400</v>
      </c>
      <c r="E8" s="142">
        <v>8400</v>
      </c>
      <c r="F8" s="142"/>
      <c r="G8" s="142"/>
    </row>
    <row r="9" s="140" customFormat="1" ht="25" customHeight="1" spans="1:7">
      <c r="A9" s="144" t="s">
        <v>70</v>
      </c>
      <c r="B9" s="144" t="s">
        <v>71</v>
      </c>
      <c r="C9" s="142">
        <v>8400</v>
      </c>
      <c r="D9" s="142">
        <v>8400</v>
      </c>
      <c r="E9" s="142">
        <v>8400</v>
      </c>
      <c r="F9" s="142"/>
      <c r="G9" s="142"/>
    </row>
    <row r="10" s="140" customFormat="1" ht="25" customHeight="1" spans="1:7">
      <c r="A10" s="124" t="s">
        <v>72</v>
      </c>
      <c r="B10" s="124" t="s">
        <v>73</v>
      </c>
      <c r="C10" s="142">
        <v>25810509.1</v>
      </c>
      <c r="D10" s="142">
        <v>7801714.93</v>
      </c>
      <c r="E10" s="142">
        <v>7456427.97</v>
      </c>
      <c r="F10" s="142">
        <v>345286.96</v>
      </c>
      <c r="G10" s="142">
        <v>18008794.17</v>
      </c>
    </row>
    <row r="11" s="140" customFormat="1" ht="25" customHeight="1" spans="1:7">
      <c r="A11" s="143" t="s">
        <v>74</v>
      </c>
      <c r="B11" s="143" t="s">
        <v>75</v>
      </c>
      <c r="C11" s="142">
        <v>7307012.4</v>
      </c>
      <c r="D11" s="142">
        <v>6732884.4</v>
      </c>
      <c r="E11" s="142">
        <v>6400197.44</v>
      </c>
      <c r="F11" s="142">
        <v>332686.96</v>
      </c>
      <c r="G11" s="142">
        <v>574128</v>
      </c>
    </row>
    <row r="12" s="140" customFormat="1" ht="25" customHeight="1" spans="1:7">
      <c r="A12" s="144" t="s">
        <v>76</v>
      </c>
      <c r="B12" s="144" t="s">
        <v>71</v>
      </c>
      <c r="C12" s="142">
        <v>6279646.96</v>
      </c>
      <c r="D12" s="142">
        <v>6279646.96</v>
      </c>
      <c r="E12" s="142">
        <v>5956160</v>
      </c>
      <c r="F12" s="142">
        <v>323486.96</v>
      </c>
      <c r="G12" s="142"/>
    </row>
    <row r="13" s="140" customFormat="1" ht="25" customHeight="1" spans="1:7">
      <c r="A13" s="144" t="s">
        <v>77</v>
      </c>
      <c r="B13" s="144" t="s">
        <v>78</v>
      </c>
      <c r="C13" s="142">
        <v>9200</v>
      </c>
      <c r="D13" s="142">
        <v>9200</v>
      </c>
      <c r="E13" s="142"/>
      <c r="F13" s="142">
        <v>9200</v>
      </c>
      <c r="G13" s="142"/>
    </row>
    <row r="14" s="140" customFormat="1" ht="25" customHeight="1" spans="1:7">
      <c r="A14" s="144" t="s">
        <v>79</v>
      </c>
      <c r="B14" s="144" t="s">
        <v>80</v>
      </c>
      <c r="C14" s="142">
        <v>267296</v>
      </c>
      <c r="D14" s="142"/>
      <c r="E14" s="142"/>
      <c r="F14" s="142"/>
      <c r="G14" s="142">
        <v>267296</v>
      </c>
    </row>
    <row r="15" s="140" customFormat="1" ht="25" customHeight="1" spans="1:7">
      <c r="A15" s="144" t="s">
        <v>81</v>
      </c>
      <c r="B15" s="144" t="s">
        <v>82</v>
      </c>
      <c r="C15" s="142">
        <v>160000</v>
      </c>
      <c r="D15" s="142"/>
      <c r="E15" s="142"/>
      <c r="F15" s="142"/>
      <c r="G15" s="142">
        <v>160000</v>
      </c>
    </row>
    <row r="16" s="140" customFormat="1" ht="25" customHeight="1" spans="1:7">
      <c r="A16" s="144" t="s">
        <v>83</v>
      </c>
      <c r="B16" s="144" t="s">
        <v>84</v>
      </c>
      <c r="C16" s="142">
        <v>590869.44</v>
      </c>
      <c r="D16" s="142">
        <v>444037.44</v>
      </c>
      <c r="E16" s="142">
        <v>444037.44</v>
      </c>
      <c r="F16" s="142"/>
      <c r="G16" s="142">
        <v>146832</v>
      </c>
    </row>
    <row r="17" s="140" customFormat="1" ht="25" customHeight="1" spans="1:7">
      <c r="A17" s="143" t="s">
        <v>85</v>
      </c>
      <c r="B17" s="143" t="s">
        <v>86</v>
      </c>
      <c r="C17" s="142">
        <v>971598.71</v>
      </c>
      <c r="D17" s="142">
        <v>971598.71</v>
      </c>
      <c r="E17" s="142">
        <v>958998.71</v>
      </c>
      <c r="F17" s="142">
        <v>12600</v>
      </c>
      <c r="G17" s="142"/>
    </row>
    <row r="18" s="140" customFormat="1" ht="25" customHeight="1" spans="1:7">
      <c r="A18" s="144" t="s">
        <v>87</v>
      </c>
      <c r="B18" s="144" t="s">
        <v>88</v>
      </c>
      <c r="C18" s="142">
        <v>20000</v>
      </c>
      <c r="D18" s="142">
        <v>20000</v>
      </c>
      <c r="E18" s="142">
        <v>8000</v>
      </c>
      <c r="F18" s="142">
        <v>12000</v>
      </c>
      <c r="G18" s="142"/>
    </row>
    <row r="19" s="140" customFormat="1" ht="25" customHeight="1" spans="1:7">
      <c r="A19" s="144" t="s">
        <v>89</v>
      </c>
      <c r="B19" s="144" t="s">
        <v>90</v>
      </c>
      <c r="C19" s="142">
        <v>1000</v>
      </c>
      <c r="D19" s="142">
        <v>1000</v>
      </c>
      <c r="E19" s="142">
        <v>400</v>
      </c>
      <c r="F19" s="142">
        <v>600</v>
      </c>
      <c r="G19" s="142"/>
    </row>
    <row r="20" s="140" customFormat="1" ht="25" customHeight="1" spans="1:7">
      <c r="A20" s="144" t="s">
        <v>91</v>
      </c>
      <c r="B20" s="144" t="s">
        <v>92</v>
      </c>
      <c r="C20" s="142">
        <v>650550.4</v>
      </c>
      <c r="D20" s="142">
        <v>650550.4</v>
      </c>
      <c r="E20" s="142">
        <v>650550.4</v>
      </c>
      <c r="F20" s="142"/>
      <c r="G20" s="142"/>
    </row>
    <row r="21" s="140" customFormat="1" ht="25" customHeight="1" spans="1:7">
      <c r="A21" s="144" t="s">
        <v>93</v>
      </c>
      <c r="B21" s="144" t="s">
        <v>94</v>
      </c>
      <c r="C21" s="142">
        <v>300048.31</v>
      </c>
      <c r="D21" s="142">
        <v>300048.31</v>
      </c>
      <c r="E21" s="142">
        <v>300048.31</v>
      </c>
      <c r="F21" s="142"/>
      <c r="G21" s="142"/>
    </row>
    <row r="22" s="140" customFormat="1" ht="25" customHeight="1" spans="1:7">
      <c r="A22" s="143" t="s">
        <v>95</v>
      </c>
      <c r="B22" s="143" t="s">
        <v>96</v>
      </c>
      <c r="C22" s="142">
        <v>31344</v>
      </c>
      <c r="D22" s="142"/>
      <c r="E22" s="142"/>
      <c r="F22" s="142"/>
      <c r="G22" s="142">
        <v>31344</v>
      </c>
    </row>
    <row r="23" s="140" customFormat="1" ht="25" customHeight="1" spans="1:7">
      <c r="A23" s="144" t="s">
        <v>97</v>
      </c>
      <c r="B23" s="144" t="s">
        <v>98</v>
      </c>
      <c r="C23" s="142">
        <v>31344</v>
      </c>
      <c r="D23" s="142"/>
      <c r="E23" s="142"/>
      <c r="F23" s="142"/>
      <c r="G23" s="142">
        <v>31344</v>
      </c>
    </row>
    <row r="24" s="140" customFormat="1" ht="25" customHeight="1" spans="1:7">
      <c r="A24" s="143" t="s">
        <v>99</v>
      </c>
      <c r="B24" s="143" t="s">
        <v>100</v>
      </c>
      <c r="C24" s="142">
        <v>9335318.22</v>
      </c>
      <c r="D24" s="142">
        <v>34400</v>
      </c>
      <c r="E24" s="142">
        <v>34400</v>
      </c>
      <c r="F24" s="142"/>
      <c r="G24" s="142">
        <v>9300918.22</v>
      </c>
    </row>
    <row r="25" s="140" customFormat="1" ht="25" customHeight="1" spans="1:7">
      <c r="A25" s="144" t="s">
        <v>101</v>
      </c>
      <c r="B25" s="144" t="s">
        <v>102</v>
      </c>
      <c r="C25" s="142">
        <v>168518.22</v>
      </c>
      <c r="D25" s="142"/>
      <c r="E25" s="142"/>
      <c r="F25" s="142"/>
      <c r="G25" s="142">
        <v>168518.22</v>
      </c>
    </row>
    <row r="26" s="140" customFormat="1" ht="25" customHeight="1" spans="1:7">
      <c r="A26" s="144" t="s">
        <v>103</v>
      </c>
      <c r="B26" s="144" t="s">
        <v>104</v>
      </c>
      <c r="C26" s="142">
        <v>2523000</v>
      </c>
      <c r="D26" s="142"/>
      <c r="E26" s="142"/>
      <c r="F26" s="142"/>
      <c r="G26" s="142">
        <v>2523000</v>
      </c>
    </row>
    <row r="27" s="140" customFormat="1" ht="25" customHeight="1" spans="1:7">
      <c r="A27" s="144" t="s">
        <v>105</v>
      </c>
      <c r="B27" s="144" t="s">
        <v>106</v>
      </c>
      <c r="C27" s="142">
        <v>3818000</v>
      </c>
      <c r="D27" s="142"/>
      <c r="E27" s="142"/>
      <c r="F27" s="142"/>
      <c r="G27" s="142">
        <v>3818000</v>
      </c>
    </row>
    <row r="28" s="140" customFormat="1" ht="25" customHeight="1" spans="1:7">
      <c r="A28" s="144" t="s">
        <v>107</v>
      </c>
      <c r="B28" s="144" t="s">
        <v>108</v>
      </c>
      <c r="C28" s="142">
        <v>2705800</v>
      </c>
      <c r="D28" s="142">
        <v>34400</v>
      </c>
      <c r="E28" s="142">
        <v>34400</v>
      </c>
      <c r="F28" s="142"/>
      <c r="G28" s="142">
        <v>2671400</v>
      </c>
    </row>
    <row r="29" s="140" customFormat="1" ht="25" customHeight="1" spans="1:7">
      <c r="A29" s="144" t="s">
        <v>109</v>
      </c>
      <c r="B29" s="144" t="s">
        <v>110</v>
      </c>
      <c r="C29" s="142">
        <v>120000</v>
      </c>
      <c r="D29" s="142"/>
      <c r="E29" s="142"/>
      <c r="F29" s="142"/>
      <c r="G29" s="142">
        <v>120000</v>
      </c>
    </row>
    <row r="30" s="140" customFormat="1" ht="25" customHeight="1" spans="1:7">
      <c r="A30" s="143" t="s">
        <v>111</v>
      </c>
      <c r="B30" s="143" t="s">
        <v>112</v>
      </c>
      <c r="C30" s="142">
        <v>6052800</v>
      </c>
      <c r="D30" s="142"/>
      <c r="E30" s="142"/>
      <c r="F30" s="142"/>
      <c r="G30" s="142">
        <v>6052800</v>
      </c>
    </row>
    <row r="31" s="140" customFormat="1" ht="25" customHeight="1" spans="1:7">
      <c r="A31" s="144" t="s">
        <v>113</v>
      </c>
      <c r="B31" s="144" t="s">
        <v>114</v>
      </c>
      <c r="C31" s="142">
        <v>6052800</v>
      </c>
      <c r="D31" s="142"/>
      <c r="E31" s="142"/>
      <c r="F31" s="142"/>
      <c r="G31" s="142">
        <v>6052800</v>
      </c>
    </row>
    <row r="32" s="140" customFormat="1" ht="25" customHeight="1" spans="1:7">
      <c r="A32" s="143" t="s">
        <v>115</v>
      </c>
      <c r="B32" s="143" t="s">
        <v>116</v>
      </c>
      <c r="C32" s="142">
        <v>1258355.47</v>
      </c>
      <c r="D32" s="142"/>
      <c r="E32" s="142"/>
      <c r="F32" s="142"/>
      <c r="G32" s="142">
        <v>1258355.47</v>
      </c>
    </row>
    <row r="33" s="140" customFormat="1" ht="25" customHeight="1" spans="1:7">
      <c r="A33" s="144" t="s">
        <v>117</v>
      </c>
      <c r="B33" s="144" t="s">
        <v>118</v>
      </c>
      <c r="C33" s="142">
        <v>120181.09</v>
      </c>
      <c r="D33" s="142"/>
      <c r="E33" s="142"/>
      <c r="F33" s="142"/>
      <c r="G33" s="142">
        <v>120181.09</v>
      </c>
    </row>
    <row r="34" s="140" customFormat="1" ht="25" customHeight="1" spans="1:7">
      <c r="A34" s="144" t="s">
        <v>119</v>
      </c>
      <c r="B34" s="144" t="s">
        <v>120</v>
      </c>
      <c r="C34" s="142">
        <v>1138174.38</v>
      </c>
      <c r="D34" s="142"/>
      <c r="E34" s="142"/>
      <c r="F34" s="142"/>
      <c r="G34" s="142">
        <v>1138174.38</v>
      </c>
    </row>
    <row r="35" s="140" customFormat="1" ht="25" customHeight="1" spans="1:7">
      <c r="A35" s="143" t="s">
        <v>121</v>
      </c>
      <c r="B35" s="143" t="s">
        <v>122</v>
      </c>
      <c r="C35" s="142">
        <v>611600</v>
      </c>
      <c r="D35" s="142"/>
      <c r="E35" s="142"/>
      <c r="F35" s="142"/>
      <c r="G35" s="142">
        <v>611600</v>
      </c>
    </row>
    <row r="36" s="140" customFormat="1" ht="25" customHeight="1" spans="1:7">
      <c r="A36" s="144" t="s">
        <v>123</v>
      </c>
      <c r="B36" s="144" t="s">
        <v>124</v>
      </c>
      <c r="C36" s="142">
        <v>561600</v>
      </c>
      <c r="D36" s="142"/>
      <c r="E36" s="142"/>
      <c r="F36" s="142"/>
      <c r="G36" s="142">
        <v>561600</v>
      </c>
    </row>
    <row r="37" s="140" customFormat="1" ht="25" customHeight="1" spans="1:7">
      <c r="A37" s="144" t="s">
        <v>125</v>
      </c>
      <c r="B37" s="144" t="s">
        <v>126</v>
      </c>
      <c r="C37" s="142">
        <v>50000</v>
      </c>
      <c r="D37" s="142"/>
      <c r="E37" s="142"/>
      <c r="F37" s="142"/>
      <c r="G37" s="142">
        <v>50000</v>
      </c>
    </row>
    <row r="38" s="140" customFormat="1" ht="25" customHeight="1" spans="1:7">
      <c r="A38" s="143" t="s">
        <v>127</v>
      </c>
      <c r="B38" s="143" t="s">
        <v>128</v>
      </c>
      <c r="C38" s="142">
        <v>144488.48</v>
      </c>
      <c r="D38" s="142"/>
      <c r="E38" s="142"/>
      <c r="F38" s="142"/>
      <c r="G38" s="142">
        <v>144488.48</v>
      </c>
    </row>
    <row r="39" s="140" customFormat="1" ht="25" customHeight="1" spans="1:7">
      <c r="A39" s="144" t="s">
        <v>129</v>
      </c>
      <c r="B39" s="144" t="s">
        <v>130</v>
      </c>
      <c r="C39" s="142">
        <v>11373.86</v>
      </c>
      <c r="D39" s="142"/>
      <c r="E39" s="142"/>
      <c r="F39" s="142"/>
      <c r="G39" s="142">
        <v>11373.86</v>
      </c>
    </row>
    <row r="40" s="140" customFormat="1" ht="25" customHeight="1" spans="1:7">
      <c r="A40" s="144" t="s">
        <v>131</v>
      </c>
      <c r="B40" s="144" t="s">
        <v>132</v>
      </c>
      <c r="C40" s="142">
        <v>133114.62</v>
      </c>
      <c r="D40" s="142"/>
      <c r="E40" s="142"/>
      <c r="F40" s="142"/>
      <c r="G40" s="142">
        <v>133114.62</v>
      </c>
    </row>
    <row r="41" s="140" customFormat="1" ht="25" customHeight="1" spans="1:7">
      <c r="A41" s="143" t="s">
        <v>133</v>
      </c>
      <c r="B41" s="143" t="s">
        <v>134</v>
      </c>
      <c r="C41" s="142">
        <v>77400</v>
      </c>
      <c r="D41" s="142">
        <v>42240</v>
      </c>
      <c r="E41" s="142">
        <v>42240</v>
      </c>
      <c r="F41" s="142"/>
      <c r="G41" s="142">
        <v>35160</v>
      </c>
    </row>
    <row r="42" s="140" customFormat="1" ht="25" customHeight="1" spans="1:7">
      <c r="A42" s="144" t="s">
        <v>135</v>
      </c>
      <c r="B42" s="144" t="s">
        <v>136</v>
      </c>
      <c r="C42" s="142">
        <v>42240</v>
      </c>
      <c r="D42" s="142">
        <v>42240</v>
      </c>
      <c r="E42" s="142">
        <v>42240</v>
      </c>
      <c r="F42" s="142"/>
      <c r="G42" s="142"/>
    </row>
    <row r="43" s="140" customFormat="1" ht="25" customHeight="1" spans="1:7">
      <c r="A43" s="144" t="s">
        <v>137</v>
      </c>
      <c r="B43" s="144" t="s">
        <v>138</v>
      </c>
      <c r="C43" s="142">
        <v>35160</v>
      </c>
      <c r="D43" s="142"/>
      <c r="E43" s="142"/>
      <c r="F43" s="142"/>
      <c r="G43" s="142">
        <v>35160</v>
      </c>
    </row>
    <row r="44" s="140" customFormat="1" ht="25" customHeight="1" spans="1:7">
      <c r="A44" s="143" t="s">
        <v>139</v>
      </c>
      <c r="B44" s="143" t="s">
        <v>140</v>
      </c>
      <c r="C44" s="142">
        <v>20591.82</v>
      </c>
      <c r="D44" s="142">
        <v>20591.82</v>
      </c>
      <c r="E44" s="142">
        <v>20591.82</v>
      </c>
      <c r="F44" s="142"/>
      <c r="G44" s="142"/>
    </row>
    <row r="45" s="140" customFormat="1" ht="25" customHeight="1" spans="1:7">
      <c r="A45" s="144" t="s">
        <v>141</v>
      </c>
      <c r="B45" s="144" t="s">
        <v>140</v>
      </c>
      <c r="C45" s="142">
        <v>20591.82</v>
      </c>
      <c r="D45" s="142">
        <v>20591.82</v>
      </c>
      <c r="E45" s="142">
        <v>20591.82</v>
      </c>
      <c r="F45" s="142"/>
      <c r="G45" s="142"/>
    </row>
    <row r="46" s="140" customFormat="1" ht="25" customHeight="1" spans="1:7">
      <c r="A46" s="124" t="s">
        <v>142</v>
      </c>
      <c r="B46" s="124" t="s">
        <v>143</v>
      </c>
      <c r="C46" s="142">
        <v>278520.16</v>
      </c>
      <c r="D46" s="142">
        <v>278520.16</v>
      </c>
      <c r="E46" s="142">
        <v>278520.16</v>
      </c>
      <c r="F46" s="142"/>
      <c r="G46" s="142"/>
    </row>
    <row r="47" s="140" customFormat="1" ht="25" customHeight="1" spans="1:7">
      <c r="A47" s="143" t="s">
        <v>144</v>
      </c>
      <c r="B47" s="143" t="s">
        <v>145</v>
      </c>
      <c r="C47" s="142">
        <v>278520.16</v>
      </c>
      <c r="D47" s="142">
        <v>278520.16</v>
      </c>
      <c r="E47" s="142">
        <v>278520.16</v>
      </c>
      <c r="F47" s="142"/>
      <c r="G47" s="142"/>
    </row>
    <row r="48" s="140" customFormat="1" ht="25" customHeight="1" spans="1:7">
      <c r="A48" s="144" t="s">
        <v>146</v>
      </c>
      <c r="B48" s="144" t="s">
        <v>147</v>
      </c>
      <c r="C48" s="142">
        <v>252088.28</v>
      </c>
      <c r="D48" s="142">
        <v>252088.28</v>
      </c>
      <c r="E48" s="142">
        <v>252088.28</v>
      </c>
      <c r="F48" s="142"/>
      <c r="G48" s="142"/>
    </row>
    <row r="49" s="140" customFormat="1" ht="25" customHeight="1" spans="1:7">
      <c r="A49" s="144" t="s">
        <v>150</v>
      </c>
      <c r="B49" s="144" t="s">
        <v>151</v>
      </c>
      <c r="C49" s="142">
        <v>26431.88</v>
      </c>
      <c r="D49" s="142">
        <v>26431.88</v>
      </c>
      <c r="E49" s="142">
        <v>26431.88</v>
      </c>
      <c r="F49" s="142"/>
      <c r="G49" s="142"/>
    </row>
    <row r="50" s="140" customFormat="1" ht="25" customHeight="1" spans="1:7">
      <c r="A50" s="124" t="s">
        <v>152</v>
      </c>
      <c r="B50" s="124" t="s">
        <v>153</v>
      </c>
      <c r="C50" s="142">
        <v>455355</v>
      </c>
      <c r="D50" s="142">
        <v>455355</v>
      </c>
      <c r="E50" s="142">
        <v>455355</v>
      </c>
      <c r="F50" s="142"/>
      <c r="G50" s="142"/>
    </row>
    <row r="51" s="140" customFormat="1" ht="25" customHeight="1" spans="1:7">
      <c r="A51" s="143" t="s">
        <v>154</v>
      </c>
      <c r="B51" s="143" t="s">
        <v>155</v>
      </c>
      <c r="C51" s="142">
        <v>455355</v>
      </c>
      <c r="D51" s="142">
        <v>455355</v>
      </c>
      <c r="E51" s="142">
        <v>455355</v>
      </c>
      <c r="F51" s="142"/>
      <c r="G51" s="142"/>
    </row>
    <row r="52" s="140" customFormat="1" ht="25" customHeight="1" spans="1:7">
      <c r="A52" s="144" t="s">
        <v>156</v>
      </c>
      <c r="B52" s="144" t="s">
        <v>157</v>
      </c>
      <c r="C52" s="142">
        <v>455355</v>
      </c>
      <c r="D52" s="142">
        <v>455355</v>
      </c>
      <c r="E52" s="142">
        <v>455355</v>
      </c>
      <c r="F52" s="142"/>
      <c r="G52" s="142"/>
    </row>
    <row r="53" ht="25" customHeight="1" spans="1:7">
      <c r="A53" s="126" t="s">
        <v>36</v>
      </c>
      <c r="B53" s="126"/>
      <c r="C53" s="125">
        <v>26552784.26</v>
      </c>
      <c r="D53" s="125">
        <v>8543990.09</v>
      </c>
      <c r="E53" s="125">
        <v>8198703.13</v>
      </c>
      <c r="F53" s="125">
        <v>345286.96</v>
      </c>
      <c r="G53" s="125">
        <v>18008794.17</v>
      </c>
    </row>
  </sheetData>
  <mergeCells count="7">
    <mergeCell ref="A2:G2"/>
    <mergeCell ref="A3:C3"/>
    <mergeCell ref="A4:B4"/>
    <mergeCell ref="D4:F4"/>
    <mergeCell ref="A53:B53"/>
    <mergeCell ref="C4:C5"/>
    <mergeCell ref="G4:G5"/>
  </mergeCells>
  <pageMargins left="0.196527777777778" right="0.196527777777778" top="1" bottom="0.196527777777778" header="0.5" footer="0.5"/>
  <pageSetup paperSize="9" scale="9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19" sqref="F19"/>
    </sheetView>
  </sheetViews>
  <sheetFormatPr defaultColWidth="9.13888888888889" defaultRowHeight="14.25" customHeight="1" outlineLevelCol="5"/>
  <cols>
    <col min="1" max="6" width="23.5740740740741" customWidth="1"/>
  </cols>
  <sheetData>
    <row r="1" ht="16" customHeight="1" spans="1:6">
      <c r="A1" s="130"/>
      <c r="B1" s="130"/>
      <c r="C1" s="131"/>
      <c r="D1" s="3"/>
      <c r="E1" s="3"/>
      <c r="F1" s="132" t="s">
        <v>179</v>
      </c>
    </row>
    <row r="2" ht="33.75" customHeight="1" spans="1:6">
      <c r="A2" s="133" t="s">
        <v>180</v>
      </c>
      <c r="B2" s="133"/>
      <c r="C2" s="133"/>
      <c r="D2" s="133"/>
      <c r="E2" s="133"/>
      <c r="F2" s="133"/>
    </row>
    <row r="3" ht="21.75" customHeight="1" spans="1:6">
      <c r="A3" s="134" t="s">
        <v>2</v>
      </c>
      <c r="B3" s="135"/>
      <c r="C3" s="136"/>
      <c r="D3" s="79"/>
      <c r="E3" s="97"/>
      <c r="F3" s="132" t="s">
        <v>33</v>
      </c>
    </row>
    <row r="4" ht="25" customHeight="1" spans="1:6">
      <c r="A4" s="13" t="s">
        <v>181</v>
      </c>
      <c r="B4" s="59" t="s">
        <v>182</v>
      </c>
      <c r="C4" s="14" t="s">
        <v>183</v>
      </c>
      <c r="D4" s="15"/>
      <c r="E4" s="16"/>
      <c r="F4" s="59" t="s">
        <v>184</v>
      </c>
    </row>
    <row r="5" ht="25" customHeight="1" spans="1:6">
      <c r="A5" s="20"/>
      <c r="B5" s="61"/>
      <c r="C5" s="21" t="s">
        <v>39</v>
      </c>
      <c r="D5" s="21" t="s">
        <v>185</v>
      </c>
      <c r="E5" s="21" t="s">
        <v>186</v>
      </c>
      <c r="F5" s="61"/>
    </row>
    <row r="6" ht="25" customHeight="1" spans="1:6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</row>
    <row r="7" ht="25" customHeight="1" spans="1:6">
      <c r="A7" s="137">
        <v>417200</v>
      </c>
      <c r="B7" s="137"/>
      <c r="C7" s="138">
        <v>409200</v>
      </c>
      <c r="D7" s="137">
        <v>379200</v>
      </c>
      <c r="E7" s="137">
        <v>30000</v>
      </c>
      <c r="F7" s="137">
        <v>8000</v>
      </c>
    </row>
    <row r="9" customHeight="1" spans="1:3">
      <c r="A9" s="139"/>
      <c r="C9" s="127"/>
    </row>
    <row r="10" customHeight="1" spans="6:6">
      <c r="F10" s="127"/>
    </row>
  </sheetData>
  <mergeCells count="6">
    <mergeCell ref="A2:F2"/>
    <mergeCell ref="A3:D3"/>
    <mergeCell ref="C4:E4"/>
    <mergeCell ref="A4:A5"/>
    <mergeCell ref="B4:B5"/>
    <mergeCell ref="F4:F5"/>
  </mergeCells>
  <pageMargins left="0.196527777777778" right="0.196527777777778" top="1" bottom="0.196527777777778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9"/>
  <sheetViews>
    <sheetView showZeros="0" workbookViewId="0">
      <selection activeCell="G12" sqref="G12"/>
    </sheetView>
  </sheetViews>
  <sheetFormatPr defaultColWidth="10.287037037037" defaultRowHeight="15" customHeight="1"/>
  <cols>
    <col min="1" max="2" width="12.4166666666667" customWidth="1"/>
    <col min="3" max="3" width="31.287037037037" customWidth="1"/>
    <col min="4" max="4" width="8" customWidth="1"/>
    <col min="5" max="5" width="19.1388888888889" customWidth="1"/>
    <col min="6" max="6" width="6.57407407407407" customWidth="1"/>
    <col min="7" max="7" width="16.4259259259259" customWidth="1"/>
    <col min="8" max="9" width="13.287037037037" customWidth="1"/>
    <col min="10" max="11" width="6.71296296296296" customWidth="1"/>
    <col min="12" max="12" width="13.4259259259259" customWidth="1"/>
    <col min="13" max="17" width="6.57407407407407" customWidth="1"/>
    <col min="18" max="18" width="13.8611111111111" customWidth="1"/>
    <col min="19" max="22" width="5.86111111111111" customWidth="1"/>
    <col min="23" max="23" width="14.4259259259259" customWidth="1"/>
  </cols>
  <sheetData>
    <row r="1" ht="18.75" customHeight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41" t="s">
        <v>187</v>
      </c>
      <c r="U1" s="41"/>
      <c r="V1" s="41"/>
      <c r="W1" s="41"/>
    </row>
    <row r="2" ht="38" customHeight="1" spans="1:23">
      <c r="A2" s="43" t="s">
        <v>188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8.75" customHeight="1" spans="1:23">
      <c r="A3" s="32" t="s">
        <v>2</v>
      </c>
      <c r="B3" s="32"/>
      <c r="C3" s="32"/>
      <c r="D3" s="32"/>
      <c r="E3" s="32"/>
      <c r="F3" s="32"/>
      <c r="G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1" t="s">
        <v>33</v>
      </c>
      <c r="U3" s="41"/>
      <c r="V3" s="41"/>
      <c r="W3" s="41"/>
    </row>
    <row r="4" ht="25" customHeight="1" spans="1:23">
      <c r="A4" s="35" t="s">
        <v>189</v>
      </c>
      <c r="B4" s="35" t="s">
        <v>190</v>
      </c>
      <c r="C4" s="35" t="s">
        <v>191</v>
      </c>
      <c r="D4" s="35" t="s">
        <v>192</v>
      </c>
      <c r="E4" s="35" t="s">
        <v>193</v>
      </c>
      <c r="F4" s="35" t="s">
        <v>194</v>
      </c>
      <c r="G4" s="35" t="s">
        <v>195</v>
      </c>
      <c r="H4" s="35" t="s">
        <v>196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ht="25" customHeight="1" spans="1:23">
      <c r="A5" s="35"/>
      <c r="B5" s="35"/>
      <c r="C5" s="35"/>
      <c r="D5" s="35"/>
      <c r="E5" s="35"/>
      <c r="F5" s="35"/>
      <c r="G5" s="35"/>
      <c r="H5" s="35" t="s">
        <v>197</v>
      </c>
      <c r="I5" s="35" t="s">
        <v>40</v>
      </c>
      <c r="J5" s="35" t="s">
        <v>198</v>
      </c>
      <c r="K5" s="35" t="s">
        <v>199</v>
      </c>
      <c r="L5" s="35" t="s">
        <v>200</v>
      </c>
      <c r="M5" s="35" t="s">
        <v>201</v>
      </c>
      <c r="N5" s="35" t="s">
        <v>202</v>
      </c>
      <c r="O5" s="35" t="s">
        <v>41</v>
      </c>
      <c r="P5" s="35" t="s">
        <v>42</v>
      </c>
      <c r="Q5" s="35" t="s">
        <v>43</v>
      </c>
      <c r="R5" s="35" t="s">
        <v>58</v>
      </c>
      <c r="S5" s="35"/>
      <c r="T5" s="35"/>
      <c r="U5" s="35"/>
      <c r="V5" s="35"/>
      <c r="W5" s="35"/>
    </row>
    <row r="6" ht="25" customHeight="1" spans="1:23">
      <c r="A6" s="35"/>
      <c r="B6" s="35"/>
      <c r="C6" s="35"/>
      <c r="D6" s="35"/>
      <c r="E6" s="35"/>
      <c r="F6" s="35"/>
      <c r="G6" s="35"/>
      <c r="H6" s="35"/>
      <c r="I6" s="35" t="s">
        <v>203</v>
      </c>
      <c r="J6" s="35" t="s">
        <v>198</v>
      </c>
      <c r="K6" s="35" t="s">
        <v>199</v>
      </c>
      <c r="L6" s="35" t="s">
        <v>200</v>
      </c>
      <c r="M6" s="35" t="s">
        <v>201</v>
      </c>
      <c r="N6" s="35" t="s">
        <v>40</v>
      </c>
      <c r="O6" s="35" t="s">
        <v>41</v>
      </c>
      <c r="P6" s="35" t="s">
        <v>42</v>
      </c>
      <c r="Q6" s="35"/>
      <c r="R6" s="35" t="s">
        <v>39</v>
      </c>
      <c r="S6" s="35" t="s">
        <v>46</v>
      </c>
      <c r="T6" s="35" t="s">
        <v>47</v>
      </c>
      <c r="U6" s="35" t="s">
        <v>48</v>
      </c>
      <c r="V6" s="35" t="s">
        <v>49</v>
      </c>
      <c r="W6" s="35" t="s">
        <v>50</v>
      </c>
    </row>
    <row r="7" ht="25" customHeight="1" spans="1:23">
      <c r="A7" s="35"/>
      <c r="B7" s="35"/>
      <c r="C7" s="35"/>
      <c r="D7" s="35"/>
      <c r="E7" s="35"/>
      <c r="F7" s="35"/>
      <c r="G7" s="35"/>
      <c r="H7" s="35"/>
      <c r="I7" s="35" t="s">
        <v>39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ht="25" customHeight="1" spans="1:23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  <c r="L8" s="123">
        <v>12</v>
      </c>
      <c r="M8" s="123">
        <v>13</v>
      </c>
      <c r="N8" s="123">
        <v>14</v>
      </c>
      <c r="O8" s="123">
        <v>15</v>
      </c>
      <c r="P8" s="123">
        <v>16</v>
      </c>
      <c r="Q8" s="123">
        <v>17</v>
      </c>
      <c r="R8" s="123">
        <v>18</v>
      </c>
      <c r="S8" s="123">
        <v>19</v>
      </c>
      <c r="T8" s="123">
        <v>20</v>
      </c>
      <c r="U8" s="123">
        <v>21</v>
      </c>
      <c r="V8" s="123">
        <v>22</v>
      </c>
      <c r="W8" s="123">
        <v>23</v>
      </c>
    </row>
    <row r="9" ht="25" customHeight="1" spans="1:23">
      <c r="A9" s="117" t="s">
        <v>52</v>
      </c>
      <c r="B9" s="117"/>
      <c r="C9" s="117"/>
      <c r="D9" s="117"/>
      <c r="E9" s="117"/>
      <c r="F9" s="117"/>
      <c r="G9" s="117"/>
      <c r="H9" s="125">
        <v>11231390.09</v>
      </c>
      <c r="I9" s="125">
        <v>8543990.09</v>
      </c>
      <c r="J9" s="125"/>
      <c r="K9" s="125"/>
      <c r="L9" s="125">
        <v>8543990.09</v>
      </c>
      <c r="M9" s="125"/>
      <c r="N9" s="125"/>
      <c r="O9" s="125"/>
      <c r="P9" s="125"/>
      <c r="Q9" s="125"/>
      <c r="R9" s="125">
        <v>2687400</v>
      </c>
      <c r="S9" s="125"/>
      <c r="T9" s="125"/>
      <c r="U9" s="125"/>
      <c r="V9" s="125"/>
      <c r="W9" s="125">
        <v>2687400</v>
      </c>
    </row>
    <row r="10" ht="25" customHeight="1" spans="1:23">
      <c r="A10" s="117" t="s">
        <v>52</v>
      </c>
      <c r="B10" s="117" t="s">
        <v>204</v>
      </c>
      <c r="C10" s="117" t="s">
        <v>205</v>
      </c>
      <c r="D10" s="117" t="s">
        <v>76</v>
      </c>
      <c r="E10" s="117" t="s">
        <v>71</v>
      </c>
      <c r="F10" s="117" t="s">
        <v>206</v>
      </c>
      <c r="G10" s="117" t="s">
        <v>207</v>
      </c>
      <c r="H10" s="125">
        <v>720204</v>
      </c>
      <c r="I10" s="125">
        <v>720204</v>
      </c>
      <c r="J10" s="125"/>
      <c r="K10" s="125"/>
      <c r="L10" s="125">
        <v>720204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25" customHeight="1" spans="1:23">
      <c r="A11" s="117" t="s">
        <v>52</v>
      </c>
      <c r="B11" s="117" t="s">
        <v>208</v>
      </c>
      <c r="C11" s="117" t="s">
        <v>209</v>
      </c>
      <c r="D11" s="117" t="s">
        <v>76</v>
      </c>
      <c r="E11" s="117" t="s">
        <v>71</v>
      </c>
      <c r="F11" s="117" t="s">
        <v>206</v>
      </c>
      <c r="G11" s="117" t="s">
        <v>207</v>
      </c>
      <c r="H11" s="125">
        <v>1005108</v>
      </c>
      <c r="I11" s="125">
        <v>1005108</v>
      </c>
      <c r="J11" s="125"/>
      <c r="K11" s="125"/>
      <c r="L11" s="125">
        <v>1005108</v>
      </c>
      <c r="M11" s="117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25" customHeight="1" spans="1:23">
      <c r="A12" s="117" t="s">
        <v>52</v>
      </c>
      <c r="B12" s="117" t="s">
        <v>204</v>
      </c>
      <c r="C12" s="117" t="s">
        <v>205</v>
      </c>
      <c r="D12" s="117" t="s">
        <v>76</v>
      </c>
      <c r="E12" s="117" t="s">
        <v>71</v>
      </c>
      <c r="F12" s="117" t="s">
        <v>210</v>
      </c>
      <c r="G12" s="117" t="s">
        <v>211</v>
      </c>
      <c r="H12" s="125">
        <v>802992</v>
      </c>
      <c r="I12" s="125">
        <v>802992</v>
      </c>
      <c r="J12" s="125"/>
      <c r="K12" s="125"/>
      <c r="L12" s="125">
        <v>802992</v>
      </c>
      <c r="M12" s="117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25" customHeight="1" spans="1:23">
      <c r="A13" s="117" t="s">
        <v>52</v>
      </c>
      <c r="B13" s="117" t="s">
        <v>208</v>
      </c>
      <c r="C13" s="117" t="s">
        <v>209</v>
      </c>
      <c r="D13" s="117" t="s">
        <v>76</v>
      </c>
      <c r="E13" s="117" t="s">
        <v>71</v>
      </c>
      <c r="F13" s="117" t="s">
        <v>210</v>
      </c>
      <c r="G13" s="117" t="s">
        <v>211</v>
      </c>
      <c r="H13" s="125">
        <v>114480</v>
      </c>
      <c r="I13" s="125">
        <v>114480</v>
      </c>
      <c r="J13" s="125"/>
      <c r="K13" s="125"/>
      <c r="L13" s="125">
        <v>114480</v>
      </c>
      <c r="M13" s="117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25" customHeight="1" spans="1:23">
      <c r="A14" s="117" t="s">
        <v>52</v>
      </c>
      <c r="B14" s="117" t="s">
        <v>204</v>
      </c>
      <c r="C14" s="117" t="s">
        <v>205</v>
      </c>
      <c r="D14" s="117" t="s">
        <v>76</v>
      </c>
      <c r="E14" s="117" t="s">
        <v>71</v>
      </c>
      <c r="F14" s="117" t="s">
        <v>212</v>
      </c>
      <c r="G14" s="117" t="s">
        <v>213</v>
      </c>
      <c r="H14" s="125">
        <v>60017</v>
      </c>
      <c r="I14" s="125">
        <v>60017</v>
      </c>
      <c r="J14" s="125"/>
      <c r="K14" s="125"/>
      <c r="L14" s="125">
        <v>60017</v>
      </c>
      <c r="M14" s="117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25" customHeight="1" spans="1:23">
      <c r="A15" s="117" t="s">
        <v>52</v>
      </c>
      <c r="B15" s="117" t="s">
        <v>214</v>
      </c>
      <c r="C15" s="117" t="s">
        <v>215</v>
      </c>
      <c r="D15" s="117" t="s">
        <v>76</v>
      </c>
      <c r="E15" s="117" t="s">
        <v>71</v>
      </c>
      <c r="F15" s="117" t="s">
        <v>212</v>
      </c>
      <c r="G15" s="117" t="s">
        <v>213</v>
      </c>
      <c r="H15" s="125">
        <v>271320</v>
      </c>
      <c r="I15" s="125">
        <v>271320</v>
      </c>
      <c r="J15" s="125"/>
      <c r="K15" s="125"/>
      <c r="L15" s="125">
        <v>271320</v>
      </c>
      <c r="M15" s="117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25" customHeight="1" spans="1:23">
      <c r="A16" s="117" t="s">
        <v>52</v>
      </c>
      <c r="B16" s="117" t="s">
        <v>208</v>
      </c>
      <c r="C16" s="117" t="s">
        <v>209</v>
      </c>
      <c r="D16" s="117" t="s">
        <v>76</v>
      </c>
      <c r="E16" s="117" t="s">
        <v>71</v>
      </c>
      <c r="F16" s="117" t="s">
        <v>216</v>
      </c>
      <c r="G16" s="117" t="s">
        <v>217</v>
      </c>
      <c r="H16" s="125">
        <v>83759</v>
      </c>
      <c r="I16" s="125">
        <v>83759</v>
      </c>
      <c r="J16" s="125"/>
      <c r="K16" s="125"/>
      <c r="L16" s="125">
        <v>83759</v>
      </c>
      <c r="M16" s="117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25" customHeight="1" spans="1:23">
      <c r="A17" s="117" t="s">
        <v>52</v>
      </c>
      <c r="B17" s="117" t="s">
        <v>218</v>
      </c>
      <c r="C17" s="117" t="s">
        <v>219</v>
      </c>
      <c r="D17" s="117" t="s">
        <v>76</v>
      </c>
      <c r="E17" s="117" t="s">
        <v>71</v>
      </c>
      <c r="F17" s="117" t="s">
        <v>216</v>
      </c>
      <c r="G17" s="117" t="s">
        <v>217</v>
      </c>
      <c r="H17" s="125">
        <v>288000</v>
      </c>
      <c r="I17" s="125">
        <v>288000</v>
      </c>
      <c r="J17" s="125"/>
      <c r="K17" s="125"/>
      <c r="L17" s="125">
        <v>288000</v>
      </c>
      <c r="M17" s="117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25" customHeight="1" spans="1:23">
      <c r="A18" s="117" t="s">
        <v>52</v>
      </c>
      <c r="B18" s="117" t="s">
        <v>208</v>
      </c>
      <c r="C18" s="117" t="s">
        <v>209</v>
      </c>
      <c r="D18" s="117" t="s">
        <v>76</v>
      </c>
      <c r="E18" s="117" t="s">
        <v>71</v>
      </c>
      <c r="F18" s="117" t="s">
        <v>216</v>
      </c>
      <c r="G18" s="117" t="s">
        <v>217</v>
      </c>
      <c r="H18" s="125">
        <v>276000</v>
      </c>
      <c r="I18" s="125">
        <v>276000</v>
      </c>
      <c r="J18" s="125"/>
      <c r="K18" s="125"/>
      <c r="L18" s="125">
        <v>276000</v>
      </c>
      <c r="M18" s="117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25" customHeight="1" spans="1:23">
      <c r="A19" s="117" t="s">
        <v>52</v>
      </c>
      <c r="B19" s="117" t="s">
        <v>208</v>
      </c>
      <c r="C19" s="117" t="s">
        <v>209</v>
      </c>
      <c r="D19" s="117" t="s">
        <v>76</v>
      </c>
      <c r="E19" s="117" t="s">
        <v>71</v>
      </c>
      <c r="F19" s="117" t="s">
        <v>216</v>
      </c>
      <c r="G19" s="117" t="s">
        <v>217</v>
      </c>
      <c r="H19" s="125">
        <v>305520</v>
      </c>
      <c r="I19" s="125">
        <v>305520</v>
      </c>
      <c r="J19" s="125"/>
      <c r="K19" s="125"/>
      <c r="L19" s="125">
        <v>305520</v>
      </c>
      <c r="M19" s="117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25" customHeight="1" spans="1:23">
      <c r="A20" s="117" t="s">
        <v>52</v>
      </c>
      <c r="B20" s="117" t="s">
        <v>220</v>
      </c>
      <c r="C20" s="117" t="s">
        <v>221</v>
      </c>
      <c r="D20" s="117" t="s">
        <v>76</v>
      </c>
      <c r="E20" s="117" t="s">
        <v>71</v>
      </c>
      <c r="F20" s="117" t="s">
        <v>216</v>
      </c>
      <c r="G20" s="117" t="s">
        <v>217</v>
      </c>
      <c r="H20" s="125">
        <v>312960</v>
      </c>
      <c r="I20" s="125">
        <v>312960</v>
      </c>
      <c r="J20" s="125"/>
      <c r="K20" s="125"/>
      <c r="L20" s="125">
        <v>312960</v>
      </c>
      <c r="M20" s="117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25" customHeight="1" spans="1:23">
      <c r="A21" s="117" t="s">
        <v>52</v>
      </c>
      <c r="B21" s="117" t="s">
        <v>222</v>
      </c>
      <c r="C21" s="117" t="s">
        <v>223</v>
      </c>
      <c r="D21" s="117" t="s">
        <v>91</v>
      </c>
      <c r="E21" s="117" t="s">
        <v>92</v>
      </c>
      <c r="F21" s="117" t="s">
        <v>224</v>
      </c>
      <c r="G21" s="117" t="s">
        <v>225</v>
      </c>
      <c r="H21" s="125">
        <v>650550.4</v>
      </c>
      <c r="I21" s="125">
        <v>650550.4</v>
      </c>
      <c r="J21" s="125"/>
      <c r="K21" s="125"/>
      <c r="L21" s="125">
        <v>650550.4</v>
      </c>
      <c r="M21" s="117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25" customHeight="1" spans="1:23">
      <c r="A22" s="117" t="s">
        <v>52</v>
      </c>
      <c r="B22" s="117" t="s">
        <v>222</v>
      </c>
      <c r="C22" s="117" t="s">
        <v>223</v>
      </c>
      <c r="D22" s="117" t="s">
        <v>91</v>
      </c>
      <c r="E22" s="117" t="s">
        <v>92</v>
      </c>
      <c r="F22" s="117" t="s">
        <v>224</v>
      </c>
      <c r="G22" s="117" t="s">
        <v>225</v>
      </c>
      <c r="H22" s="125"/>
      <c r="I22" s="125"/>
      <c r="J22" s="125"/>
      <c r="K22" s="125"/>
      <c r="L22" s="125"/>
      <c r="M22" s="117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25" customHeight="1" spans="1:23">
      <c r="A23" s="117" t="s">
        <v>52</v>
      </c>
      <c r="B23" s="117" t="s">
        <v>222</v>
      </c>
      <c r="C23" s="117" t="s">
        <v>223</v>
      </c>
      <c r="D23" s="117" t="s">
        <v>93</v>
      </c>
      <c r="E23" s="117" t="s">
        <v>94</v>
      </c>
      <c r="F23" s="117" t="s">
        <v>226</v>
      </c>
      <c r="G23" s="117" t="s">
        <v>227</v>
      </c>
      <c r="H23" s="125">
        <v>300048.31</v>
      </c>
      <c r="I23" s="125">
        <v>300048.31</v>
      </c>
      <c r="J23" s="125"/>
      <c r="K23" s="125"/>
      <c r="L23" s="125">
        <v>300048.31</v>
      </c>
      <c r="M23" s="117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25" customHeight="1" spans="1:23">
      <c r="A24" s="117" t="s">
        <v>52</v>
      </c>
      <c r="B24" s="117" t="s">
        <v>222</v>
      </c>
      <c r="C24" s="117" t="s">
        <v>223</v>
      </c>
      <c r="D24" s="117" t="s">
        <v>146</v>
      </c>
      <c r="E24" s="117" t="s">
        <v>147</v>
      </c>
      <c r="F24" s="117" t="s">
        <v>228</v>
      </c>
      <c r="G24" s="117" t="s">
        <v>229</v>
      </c>
      <c r="H24" s="125">
        <v>243956.4</v>
      </c>
      <c r="I24" s="125">
        <v>243956.4</v>
      </c>
      <c r="J24" s="125"/>
      <c r="K24" s="125"/>
      <c r="L24" s="125">
        <v>243956.4</v>
      </c>
      <c r="M24" s="117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25" customHeight="1" spans="1:23">
      <c r="A25" s="117" t="s">
        <v>52</v>
      </c>
      <c r="B25" s="117" t="s">
        <v>222</v>
      </c>
      <c r="C25" s="117" t="s">
        <v>223</v>
      </c>
      <c r="D25" s="117" t="s">
        <v>148</v>
      </c>
      <c r="E25" s="117" t="s">
        <v>149</v>
      </c>
      <c r="F25" s="117" t="s">
        <v>228</v>
      </c>
      <c r="G25" s="117" t="s">
        <v>229</v>
      </c>
      <c r="H25" s="125"/>
      <c r="I25" s="125"/>
      <c r="J25" s="125"/>
      <c r="K25" s="125"/>
      <c r="L25" s="125"/>
      <c r="M25" s="117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25" customHeight="1" spans="1:23">
      <c r="A26" s="117" t="s">
        <v>52</v>
      </c>
      <c r="B26" s="117" t="s">
        <v>222</v>
      </c>
      <c r="C26" s="117" t="s">
        <v>223</v>
      </c>
      <c r="D26" s="117" t="s">
        <v>146</v>
      </c>
      <c r="E26" s="117" t="s">
        <v>147</v>
      </c>
      <c r="F26" s="117" t="s">
        <v>228</v>
      </c>
      <c r="G26" s="117" t="s">
        <v>229</v>
      </c>
      <c r="H26" s="125">
        <v>8131.88</v>
      </c>
      <c r="I26" s="125">
        <v>8131.88</v>
      </c>
      <c r="J26" s="125"/>
      <c r="K26" s="125"/>
      <c r="L26" s="125">
        <v>8131.88</v>
      </c>
      <c r="M26" s="117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25" customHeight="1" spans="1:23">
      <c r="A27" s="117" t="s">
        <v>52</v>
      </c>
      <c r="B27" s="117" t="s">
        <v>222</v>
      </c>
      <c r="C27" s="117" t="s">
        <v>223</v>
      </c>
      <c r="D27" s="117" t="s">
        <v>150</v>
      </c>
      <c r="E27" s="117" t="s">
        <v>151</v>
      </c>
      <c r="F27" s="117" t="s">
        <v>230</v>
      </c>
      <c r="G27" s="117" t="s">
        <v>231</v>
      </c>
      <c r="H27" s="125"/>
      <c r="I27" s="125"/>
      <c r="J27" s="125"/>
      <c r="K27" s="125"/>
      <c r="L27" s="125"/>
      <c r="M27" s="117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25" customHeight="1" spans="1:23">
      <c r="A28" s="117" t="s">
        <v>52</v>
      </c>
      <c r="B28" s="117" t="s">
        <v>222</v>
      </c>
      <c r="C28" s="117" t="s">
        <v>223</v>
      </c>
      <c r="D28" s="117" t="s">
        <v>141</v>
      </c>
      <c r="E28" s="117" t="s">
        <v>140</v>
      </c>
      <c r="F28" s="117" t="s">
        <v>230</v>
      </c>
      <c r="G28" s="117" t="s">
        <v>231</v>
      </c>
      <c r="H28" s="125"/>
      <c r="I28" s="125"/>
      <c r="J28" s="125"/>
      <c r="K28" s="125"/>
      <c r="L28" s="125"/>
      <c r="M28" s="117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25" customHeight="1" spans="1:23">
      <c r="A29" s="117" t="s">
        <v>52</v>
      </c>
      <c r="B29" s="117" t="s">
        <v>222</v>
      </c>
      <c r="C29" s="117" t="s">
        <v>223</v>
      </c>
      <c r="D29" s="117" t="s">
        <v>150</v>
      </c>
      <c r="E29" s="117" t="s">
        <v>151</v>
      </c>
      <c r="F29" s="117" t="s">
        <v>230</v>
      </c>
      <c r="G29" s="117" t="s">
        <v>231</v>
      </c>
      <c r="H29" s="125"/>
      <c r="I29" s="125"/>
      <c r="J29" s="125"/>
      <c r="K29" s="125"/>
      <c r="L29" s="125"/>
      <c r="M29" s="117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25" customHeight="1" spans="1:23">
      <c r="A30" s="117" t="s">
        <v>52</v>
      </c>
      <c r="B30" s="117" t="s">
        <v>222</v>
      </c>
      <c r="C30" s="117" t="s">
        <v>223</v>
      </c>
      <c r="D30" s="117" t="s">
        <v>150</v>
      </c>
      <c r="E30" s="117" t="s">
        <v>151</v>
      </c>
      <c r="F30" s="117" t="s">
        <v>230</v>
      </c>
      <c r="G30" s="117" t="s">
        <v>231</v>
      </c>
      <c r="H30" s="125">
        <v>18300</v>
      </c>
      <c r="I30" s="125">
        <v>18300</v>
      </c>
      <c r="J30" s="125"/>
      <c r="K30" s="125"/>
      <c r="L30" s="125">
        <v>18300</v>
      </c>
      <c r="M30" s="117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25" customHeight="1" spans="1:23">
      <c r="A31" s="117" t="s">
        <v>52</v>
      </c>
      <c r="B31" s="117" t="s">
        <v>222</v>
      </c>
      <c r="C31" s="117" t="s">
        <v>223</v>
      </c>
      <c r="D31" s="117" t="s">
        <v>141</v>
      </c>
      <c r="E31" s="117" t="s">
        <v>140</v>
      </c>
      <c r="F31" s="117" t="s">
        <v>230</v>
      </c>
      <c r="G31" s="117" t="s">
        <v>231</v>
      </c>
      <c r="H31" s="125">
        <v>20591.82</v>
      </c>
      <c r="I31" s="125">
        <v>20591.82</v>
      </c>
      <c r="J31" s="125"/>
      <c r="K31" s="125"/>
      <c r="L31" s="125">
        <v>20591.82</v>
      </c>
      <c r="M31" s="117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25" customHeight="1" spans="1:23">
      <c r="A32" s="117" t="s">
        <v>52</v>
      </c>
      <c r="B32" s="117" t="s">
        <v>222</v>
      </c>
      <c r="C32" s="117" t="s">
        <v>223</v>
      </c>
      <c r="D32" s="117" t="s">
        <v>150</v>
      </c>
      <c r="E32" s="117" t="s">
        <v>151</v>
      </c>
      <c r="F32" s="117" t="s">
        <v>230</v>
      </c>
      <c r="G32" s="117" t="s">
        <v>231</v>
      </c>
      <c r="H32" s="125">
        <v>8131.88</v>
      </c>
      <c r="I32" s="125">
        <v>8131.88</v>
      </c>
      <c r="J32" s="125"/>
      <c r="K32" s="125"/>
      <c r="L32" s="125">
        <v>8131.88</v>
      </c>
      <c r="M32" s="117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25" customHeight="1" spans="1:23">
      <c r="A33" s="117" t="s">
        <v>52</v>
      </c>
      <c r="B33" s="117" t="s">
        <v>232</v>
      </c>
      <c r="C33" s="117" t="s">
        <v>157</v>
      </c>
      <c r="D33" s="117" t="s">
        <v>156</v>
      </c>
      <c r="E33" s="117" t="s">
        <v>157</v>
      </c>
      <c r="F33" s="117" t="s">
        <v>233</v>
      </c>
      <c r="G33" s="117" t="s">
        <v>157</v>
      </c>
      <c r="H33" s="125">
        <v>455355</v>
      </c>
      <c r="I33" s="125">
        <v>455355</v>
      </c>
      <c r="J33" s="125"/>
      <c r="K33" s="125"/>
      <c r="L33" s="125">
        <v>455355</v>
      </c>
      <c r="M33" s="117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25" customHeight="1" spans="1:23">
      <c r="A34" s="117" t="s">
        <v>52</v>
      </c>
      <c r="B34" s="117" t="s">
        <v>234</v>
      </c>
      <c r="C34" s="117" t="s">
        <v>235</v>
      </c>
      <c r="D34" s="117" t="s">
        <v>76</v>
      </c>
      <c r="E34" s="117" t="s">
        <v>71</v>
      </c>
      <c r="F34" s="117" t="s">
        <v>236</v>
      </c>
      <c r="G34" s="117" t="s">
        <v>237</v>
      </c>
      <c r="H34" s="125">
        <v>1651200</v>
      </c>
      <c r="I34" s="125">
        <v>1651200</v>
      </c>
      <c r="J34" s="125"/>
      <c r="K34" s="125"/>
      <c r="L34" s="125">
        <v>1651200</v>
      </c>
      <c r="M34" s="117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25" customHeight="1" spans="1:23">
      <c r="A35" s="117" t="s">
        <v>52</v>
      </c>
      <c r="B35" s="117" t="s">
        <v>238</v>
      </c>
      <c r="C35" s="117" t="s">
        <v>239</v>
      </c>
      <c r="D35" s="117" t="s">
        <v>76</v>
      </c>
      <c r="E35" s="117" t="s">
        <v>71</v>
      </c>
      <c r="F35" s="117" t="s">
        <v>240</v>
      </c>
      <c r="G35" s="117" t="s">
        <v>241</v>
      </c>
      <c r="H35" s="125">
        <v>38900</v>
      </c>
      <c r="I35" s="125">
        <v>38900</v>
      </c>
      <c r="J35" s="125"/>
      <c r="K35" s="125"/>
      <c r="L35" s="125">
        <v>38900</v>
      </c>
      <c r="M35" s="117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25" customHeight="1" spans="1:23">
      <c r="A36" s="117" t="s">
        <v>52</v>
      </c>
      <c r="B36" s="117" t="s">
        <v>238</v>
      </c>
      <c r="C36" s="117" t="s">
        <v>239</v>
      </c>
      <c r="D36" s="117" t="s">
        <v>76</v>
      </c>
      <c r="E36" s="117" t="s">
        <v>71</v>
      </c>
      <c r="F36" s="117" t="s">
        <v>242</v>
      </c>
      <c r="G36" s="117" t="s">
        <v>243</v>
      </c>
      <c r="H36" s="125">
        <v>3000</v>
      </c>
      <c r="I36" s="125">
        <v>3000</v>
      </c>
      <c r="J36" s="125"/>
      <c r="K36" s="125"/>
      <c r="L36" s="125">
        <v>3000</v>
      </c>
      <c r="M36" s="117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25" customHeight="1" spans="1:23">
      <c r="A37" s="117" t="s">
        <v>52</v>
      </c>
      <c r="B37" s="117" t="s">
        <v>238</v>
      </c>
      <c r="C37" s="117" t="s">
        <v>239</v>
      </c>
      <c r="D37" s="117" t="s">
        <v>76</v>
      </c>
      <c r="E37" s="117" t="s">
        <v>71</v>
      </c>
      <c r="F37" s="117" t="s">
        <v>244</v>
      </c>
      <c r="G37" s="117" t="s">
        <v>245</v>
      </c>
      <c r="H37" s="125">
        <v>7500</v>
      </c>
      <c r="I37" s="125">
        <v>7500</v>
      </c>
      <c r="J37" s="125"/>
      <c r="K37" s="125"/>
      <c r="L37" s="125">
        <v>7500</v>
      </c>
      <c r="M37" s="117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25" customHeight="1" spans="1:23">
      <c r="A38" s="117" t="s">
        <v>52</v>
      </c>
      <c r="B38" s="117" t="s">
        <v>238</v>
      </c>
      <c r="C38" s="117" t="s">
        <v>239</v>
      </c>
      <c r="D38" s="117" t="s">
        <v>76</v>
      </c>
      <c r="E38" s="117" t="s">
        <v>71</v>
      </c>
      <c r="F38" s="117" t="s">
        <v>246</v>
      </c>
      <c r="G38" s="117" t="s">
        <v>247</v>
      </c>
      <c r="H38" s="125">
        <v>20000</v>
      </c>
      <c r="I38" s="125">
        <v>20000</v>
      </c>
      <c r="J38" s="125"/>
      <c r="K38" s="125"/>
      <c r="L38" s="125">
        <v>20000</v>
      </c>
      <c r="M38" s="117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ht="25" customHeight="1" spans="1:23">
      <c r="A39" s="117" t="s">
        <v>52</v>
      </c>
      <c r="B39" s="117" t="s">
        <v>238</v>
      </c>
      <c r="C39" s="117" t="s">
        <v>239</v>
      </c>
      <c r="D39" s="117" t="s">
        <v>76</v>
      </c>
      <c r="E39" s="117" t="s">
        <v>71</v>
      </c>
      <c r="F39" s="117" t="s">
        <v>248</v>
      </c>
      <c r="G39" s="117" t="s">
        <v>249</v>
      </c>
      <c r="H39" s="125">
        <v>1500</v>
      </c>
      <c r="I39" s="125">
        <v>1500</v>
      </c>
      <c r="J39" s="125"/>
      <c r="K39" s="125"/>
      <c r="L39" s="125">
        <v>1500</v>
      </c>
      <c r="M39" s="117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ht="25" customHeight="1" spans="1:23">
      <c r="A40" s="117" t="s">
        <v>52</v>
      </c>
      <c r="B40" s="117" t="s">
        <v>250</v>
      </c>
      <c r="C40" s="117" t="s">
        <v>251</v>
      </c>
      <c r="D40" s="117" t="s">
        <v>76</v>
      </c>
      <c r="E40" s="117" t="s">
        <v>71</v>
      </c>
      <c r="F40" s="117" t="s">
        <v>252</v>
      </c>
      <c r="G40" s="117" t="s">
        <v>184</v>
      </c>
      <c r="H40" s="125">
        <v>2500</v>
      </c>
      <c r="I40" s="125">
        <v>2500</v>
      </c>
      <c r="J40" s="125"/>
      <c r="K40" s="125"/>
      <c r="L40" s="125">
        <v>2500</v>
      </c>
      <c r="M40" s="117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ht="25" customHeight="1" spans="1:23">
      <c r="A41" s="117" t="s">
        <v>52</v>
      </c>
      <c r="B41" s="117" t="s">
        <v>253</v>
      </c>
      <c r="C41" s="117" t="s">
        <v>254</v>
      </c>
      <c r="D41" s="117" t="s">
        <v>76</v>
      </c>
      <c r="E41" s="117" t="s">
        <v>71</v>
      </c>
      <c r="F41" s="117" t="s">
        <v>255</v>
      </c>
      <c r="G41" s="117" t="s">
        <v>256</v>
      </c>
      <c r="H41" s="125">
        <v>30000</v>
      </c>
      <c r="I41" s="125">
        <v>30000</v>
      </c>
      <c r="J41" s="125"/>
      <c r="K41" s="125"/>
      <c r="L41" s="125">
        <v>30000</v>
      </c>
      <c r="M41" s="117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ht="25" customHeight="1" spans="1:23">
      <c r="A42" s="117" t="s">
        <v>52</v>
      </c>
      <c r="B42" s="117" t="s">
        <v>257</v>
      </c>
      <c r="C42" s="117" t="s">
        <v>258</v>
      </c>
      <c r="D42" s="117" t="s">
        <v>76</v>
      </c>
      <c r="E42" s="117" t="s">
        <v>71</v>
      </c>
      <c r="F42" s="117" t="s">
        <v>259</v>
      </c>
      <c r="G42" s="117" t="s">
        <v>260</v>
      </c>
      <c r="H42" s="125">
        <v>12000</v>
      </c>
      <c r="I42" s="125">
        <v>12000</v>
      </c>
      <c r="J42" s="125"/>
      <c r="K42" s="125"/>
      <c r="L42" s="125">
        <v>12000</v>
      </c>
      <c r="M42" s="117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ht="25" customHeight="1" spans="1:23">
      <c r="A43" s="117" t="s">
        <v>52</v>
      </c>
      <c r="B43" s="117" t="s">
        <v>261</v>
      </c>
      <c r="C43" s="117" t="s">
        <v>262</v>
      </c>
      <c r="D43" s="117" t="s">
        <v>76</v>
      </c>
      <c r="E43" s="117" t="s">
        <v>71</v>
      </c>
      <c r="F43" s="117" t="s">
        <v>263</v>
      </c>
      <c r="G43" s="117" t="s">
        <v>264</v>
      </c>
      <c r="H43" s="125">
        <v>21600</v>
      </c>
      <c r="I43" s="125">
        <v>21600</v>
      </c>
      <c r="J43" s="125"/>
      <c r="K43" s="125"/>
      <c r="L43" s="125">
        <v>21600</v>
      </c>
      <c r="M43" s="117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ht="25" customHeight="1" spans="1:23">
      <c r="A44" s="117" t="s">
        <v>52</v>
      </c>
      <c r="B44" s="117" t="s">
        <v>265</v>
      </c>
      <c r="C44" s="117" t="s">
        <v>266</v>
      </c>
      <c r="D44" s="117" t="s">
        <v>76</v>
      </c>
      <c r="E44" s="117" t="s">
        <v>71</v>
      </c>
      <c r="F44" s="117" t="s">
        <v>267</v>
      </c>
      <c r="G44" s="117" t="s">
        <v>268</v>
      </c>
      <c r="H44" s="125">
        <v>43000</v>
      </c>
      <c r="I44" s="125">
        <v>43000</v>
      </c>
      <c r="J44" s="125"/>
      <c r="K44" s="125"/>
      <c r="L44" s="125">
        <v>43000</v>
      </c>
      <c r="M44" s="117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ht="25" customHeight="1" spans="1:23">
      <c r="A45" s="117" t="s">
        <v>52</v>
      </c>
      <c r="B45" s="117" t="s">
        <v>269</v>
      </c>
      <c r="C45" s="117" t="s">
        <v>270</v>
      </c>
      <c r="D45" s="117" t="s">
        <v>87</v>
      </c>
      <c r="E45" s="117" t="s">
        <v>88</v>
      </c>
      <c r="F45" s="117" t="s">
        <v>271</v>
      </c>
      <c r="G45" s="117" t="s">
        <v>272</v>
      </c>
      <c r="H45" s="125">
        <v>12000</v>
      </c>
      <c r="I45" s="125">
        <v>12000</v>
      </c>
      <c r="J45" s="125"/>
      <c r="K45" s="125"/>
      <c r="L45" s="125">
        <v>12000</v>
      </c>
      <c r="M45" s="117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ht="25" customHeight="1" spans="1:23">
      <c r="A46" s="117" t="s">
        <v>52</v>
      </c>
      <c r="B46" s="117" t="s">
        <v>265</v>
      </c>
      <c r="C46" s="117" t="s">
        <v>266</v>
      </c>
      <c r="D46" s="117" t="s">
        <v>87</v>
      </c>
      <c r="E46" s="117" t="s">
        <v>88</v>
      </c>
      <c r="F46" s="117" t="s">
        <v>267</v>
      </c>
      <c r="G46" s="117" t="s">
        <v>268</v>
      </c>
      <c r="H46" s="125">
        <v>8000</v>
      </c>
      <c r="I46" s="125">
        <v>8000</v>
      </c>
      <c r="J46" s="125"/>
      <c r="K46" s="125"/>
      <c r="L46" s="125">
        <v>8000</v>
      </c>
      <c r="M46" s="117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ht="25" customHeight="1" spans="1:23">
      <c r="A47" s="117" t="s">
        <v>52</v>
      </c>
      <c r="B47" s="117" t="s">
        <v>269</v>
      </c>
      <c r="C47" s="117" t="s">
        <v>270</v>
      </c>
      <c r="D47" s="117" t="s">
        <v>89</v>
      </c>
      <c r="E47" s="117" t="s">
        <v>90</v>
      </c>
      <c r="F47" s="117" t="s">
        <v>271</v>
      </c>
      <c r="G47" s="117" t="s">
        <v>272</v>
      </c>
      <c r="H47" s="125">
        <v>600</v>
      </c>
      <c r="I47" s="125">
        <v>600</v>
      </c>
      <c r="J47" s="125"/>
      <c r="K47" s="125"/>
      <c r="L47" s="125">
        <v>600</v>
      </c>
      <c r="M47" s="117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ht="25" customHeight="1" spans="1:23">
      <c r="A48" s="117" t="s">
        <v>52</v>
      </c>
      <c r="B48" s="117" t="s">
        <v>265</v>
      </c>
      <c r="C48" s="117" t="s">
        <v>266</v>
      </c>
      <c r="D48" s="117" t="s">
        <v>89</v>
      </c>
      <c r="E48" s="117" t="s">
        <v>90</v>
      </c>
      <c r="F48" s="117" t="s">
        <v>267</v>
      </c>
      <c r="G48" s="117" t="s">
        <v>268</v>
      </c>
      <c r="H48" s="125">
        <v>400</v>
      </c>
      <c r="I48" s="125">
        <v>400</v>
      </c>
      <c r="J48" s="125"/>
      <c r="K48" s="125"/>
      <c r="L48" s="125">
        <v>400</v>
      </c>
      <c r="M48" s="117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ht="25" customHeight="1" spans="1:23">
      <c r="A49" s="117" t="s">
        <v>52</v>
      </c>
      <c r="B49" s="117" t="s">
        <v>273</v>
      </c>
      <c r="C49" s="117" t="s">
        <v>260</v>
      </c>
      <c r="D49" s="117" t="s">
        <v>76</v>
      </c>
      <c r="E49" s="117" t="s">
        <v>71</v>
      </c>
      <c r="F49" s="117" t="s">
        <v>259</v>
      </c>
      <c r="G49" s="117" t="s">
        <v>260</v>
      </c>
      <c r="H49" s="125">
        <v>73686.96</v>
      </c>
      <c r="I49" s="125">
        <v>73686.96</v>
      </c>
      <c r="J49" s="125"/>
      <c r="K49" s="125"/>
      <c r="L49" s="125">
        <v>73686.96</v>
      </c>
      <c r="M49" s="117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ht="25" customHeight="1" spans="1:23">
      <c r="A50" s="117" t="s">
        <v>52</v>
      </c>
      <c r="B50" s="117" t="s">
        <v>274</v>
      </c>
      <c r="C50" s="117" t="s">
        <v>275</v>
      </c>
      <c r="D50" s="117" t="s">
        <v>76</v>
      </c>
      <c r="E50" s="117" t="s">
        <v>71</v>
      </c>
      <c r="F50" s="117" t="s">
        <v>276</v>
      </c>
      <c r="G50" s="117" t="s">
        <v>277</v>
      </c>
      <c r="H50" s="125">
        <v>134400</v>
      </c>
      <c r="I50" s="125">
        <v>134400</v>
      </c>
      <c r="J50" s="125"/>
      <c r="K50" s="125"/>
      <c r="L50" s="125">
        <v>134400</v>
      </c>
      <c r="M50" s="117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ht="25" customHeight="1" spans="1:23">
      <c r="A51" s="117" t="s">
        <v>52</v>
      </c>
      <c r="B51" s="117" t="s">
        <v>278</v>
      </c>
      <c r="C51" s="117" t="s">
        <v>279</v>
      </c>
      <c r="D51" s="117" t="s">
        <v>70</v>
      </c>
      <c r="E51" s="117" t="s">
        <v>71</v>
      </c>
      <c r="F51" s="117" t="s">
        <v>267</v>
      </c>
      <c r="G51" s="117" t="s">
        <v>268</v>
      </c>
      <c r="H51" s="125">
        <v>3600</v>
      </c>
      <c r="I51" s="125">
        <v>3600</v>
      </c>
      <c r="J51" s="125"/>
      <c r="K51" s="125"/>
      <c r="L51" s="125">
        <v>3600</v>
      </c>
      <c r="M51" s="117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ht="25" customHeight="1" spans="1:23">
      <c r="A52" s="117" t="s">
        <v>52</v>
      </c>
      <c r="B52" s="117" t="s">
        <v>280</v>
      </c>
      <c r="C52" s="117" t="s">
        <v>281</v>
      </c>
      <c r="D52" s="117" t="s">
        <v>70</v>
      </c>
      <c r="E52" s="117" t="s">
        <v>71</v>
      </c>
      <c r="F52" s="117" t="s">
        <v>267</v>
      </c>
      <c r="G52" s="117" t="s">
        <v>268</v>
      </c>
      <c r="H52" s="125">
        <v>4800</v>
      </c>
      <c r="I52" s="125">
        <v>4800</v>
      </c>
      <c r="J52" s="125"/>
      <c r="K52" s="125"/>
      <c r="L52" s="125">
        <v>4800</v>
      </c>
      <c r="M52" s="117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ht="25" customHeight="1" spans="1:23">
      <c r="A53" s="117" t="s">
        <v>52</v>
      </c>
      <c r="B53" s="117" t="s">
        <v>282</v>
      </c>
      <c r="C53" s="117" t="s">
        <v>283</v>
      </c>
      <c r="D53" s="117" t="s">
        <v>135</v>
      </c>
      <c r="E53" s="117" t="s">
        <v>136</v>
      </c>
      <c r="F53" s="117" t="s">
        <v>267</v>
      </c>
      <c r="G53" s="117" t="s">
        <v>268</v>
      </c>
      <c r="H53" s="125">
        <v>42240</v>
      </c>
      <c r="I53" s="125">
        <v>42240</v>
      </c>
      <c r="J53" s="125"/>
      <c r="K53" s="125"/>
      <c r="L53" s="125">
        <v>42240</v>
      </c>
      <c r="M53" s="117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ht="25" customHeight="1" spans="1:23">
      <c r="A54" s="117" t="s">
        <v>52</v>
      </c>
      <c r="B54" s="117" t="s">
        <v>284</v>
      </c>
      <c r="C54" s="117" t="s">
        <v>285</v>
      </c>
      <c r="D54" s="117" t="s">
        <v>83</v>
      </c>
      <c r="E54" s="117" t="s">
        <v>84</v>
      </c>
      <c r="F54" s="117" t="s">
        <v>236</v>
      </c>
      <c r="G54" s="117" t="s">
        <v>237</v>
      </c>
      <c r="H54" s="125">
        <v>439237.44</v>
      </c>
      <c r="I54" s="125">
        <v>439237.44</v>
      </c>
      <c r="J54" s="125"/>
      <c r="K54" s="125"/>
      <c r="L54" s="125">
        <v>439237.44</v>
      </c>
      <c r="M54" s="117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ht="25" customHeight="1" spans="1:23">
      <c r="A55" s="117" t="s">
        <v>52</v>
      </c>
      <c r="B55" s="117" t="s">
        <v>286</v>
      </c>
      <c r="C55" s="117" t="s">
        <v>287</v>
      </c>
      <c r="D55" s="117" t="s">
        <v>77</v>
      </c>
      <c r="E55" s="117" t="s">
        <v>78</v>
      </c>
      <c r="F55" s="117" t="s">
        <v>240</v>
      </c>
      <c r="G55" s="117" t="s">
        <v>241</v>
      </c>
      <c r="H55" s="125">
        <v>6200</v>
      </c>
      <c r="I55" s="125">
        <v>6200</v>
      </c>
      <c r="J55" s="125"/>
      <c r="K55" s="125"/>
      <c r="L55" s="125">
        <v>6200</v>
      </c>
      <c r="M55" s="117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ht="25" customHeight="1" spans="1:23">
      <c r="A56" s="117" t="s">
        <v>52</v>
      </c>
      <c r="B56" s="117" t="s">
        <v>288</v>
      </c>
      <c r="C56" s="117" t="s">
        <v>289</v>
      </c>
      <c r="D56" s="117" t="s">
        <v>77</v>
      </c>
      <c r="E56" s="117" t="s">
        <v>78</v>
      </c>
      <c r="F56" s="117" t="s">
        <v>240</v>
      </c>
      <c r="G56" s="117" t="s">
        <v>241</v>
      </c>
      <c r="H56" s="125">
        <v>3000</v>
      </c>
      <c r="I56" s="125">
        <v>3000</v>
      </c>
      <c r="J56" s="125"/>
      <c r="K56" s="125"/>
      <c r="L56" s="125">
        <v>3000</v>
      </c>
      <c r="M56" s="117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ht="25" customHeight="1" spans="1:23">
      <c r="A57" s="117" t="s">
        <v>52</v>
      </c>
      <c r="B57" s="117" t="s">
        <v>290</v>
      </c>
      <c r="C57" s="117" t="s">
        <v>291</v>
      </c>
      <c r="D57" s="117" t="s">
        <v>83</v>
      </c>
      <c r="E57" s="117" t="s">
        <v>84</v>
      </c>
      <c r="F57" s="117" t="s">
        <v>263</v>
      </c>
      <c r="G57" s="117" t="s">
        <v>264</v>
      </c>
      <c r="H57" s="125">
        <v>4800</v>
      </c>
      <c r="I57" s="125">
        <v>4800</v>
      </c>
      <c r="J57" s="125"/>
      <c r="K57" s="125"/>
      <c r="L57" s="125">
        <v>4800</v>
      </c>
      <c r="M57" s="117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ht="25" customHeight="1" spans="1:23">
      <c r="A58" s="117" t="s">
        <v>52</v>
      </c>
      <c r="B58" s="117" t="s">
        <v>292</v>
      </c>
      <c r="C58" s="117" t="s">
        <v>293</v>
      </c>
      <c r="D58" s="117" t="s">
        <v>107</v>
      </c>
      <c r="E58" s="117" t="s">
        <v>108</v>
      </c>
      <c r="F58" s="117" t="s">
        <v>263</v>
      </c>
      <c r="G58" s="117" t="s">
        <v>264</v>
      </c>
      <c r="H58" s="125">
        <v>2400</v>
      </c>
      <c r="I58" s="125">
        <v>2400</v>
      </c>
      <c r="J58" s="125"/>
      <c r="K58" s="125"/>
      <c r="L58" s="125">
        <v>2400</v>
      </c>
      <c r="M58" s="117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ht="25" customHeight="1" spans="1:23">
      <c r="A59" s="117" t="s">
        <v>52</v>
      </c>
      <c r="B59" s="117" t="s">
        <v>294</v>
      </c>
      <c r="C59" s="117" t="s">
        <v>295</v>
      </c>
      <c r="D59" s="117" t="s">
        <v>107</v>
      </c>
      <c r="E59" s="117" t="s">
        <v>108</v>
      </c>
      <c r="F59" s="117" t="s">
        <v>263</v>
      </c>
      <c r="G59" s="117" t="s">
        <v>264</v>
      </c>
      <c r="H59" s="125">
        <v>28800</v>
      </c>
      <c r="I59" s="125">
        <v>28800</v>
      </c>
      <c r="J59" s="125"/>
      <c r="K59" s="125"/>
      <c r="L59" s="125">
        <v>28800</v>
      </c>
      <c r="M59" s="117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ht="25" customHeight="1" spans="1:23">
      <c r="A60" s="117" t="s">
        <v>52</v>
      </c>
      <c r="B60" s="117" t="s">
        <v>296</v>
      </c>
      <c r="C60" s="117" t="s">
        <v>297</v>
      </c>
      <c r="D60" s="117" t="s">
        <v>107</v>
      </c>
      <c r="E60" s="117" t="s">
        <v>108</v>
      </c>
      <c r="F60" s="117" t="s">
        <v>263</v>
      </c>
      <c r="G60" s="117" t="s">
        <v>264</v>
      </c>
      <c r="H60" s="125">
        <v>3200</v>
      </c>
      <c r="I60" s="125">
        <v>3200</v>
      </c>
      <c r="J60" s="125"/>
      <c r="K60" s="125"/>
      <c r="L60" s="125">
        <v>3200</v>
      </c>
      <c r="M60" s="117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ht="25" customHeight="1" spans="1:23">
      <c r="A61" s="117" t="s">
        <v>52</v>
      </c>
      <c r="B61" s="117" t="s">
        <v>298</v>
      </c>
      <c r="C61" s="117" t="s">
        <v>299</v>
      </c>
      <c r="D61" s="117" t="s">
        <v>107</v>
      </c>
      <c r="E61" s="117" t="s">
        <v>108</v>
      </c>
      <c r="F61" s="117" t="s">
        <v>255</v>
      </c>
      <c r="G61" s="117" t="s">
        <v>256</v>
      </c>
      <c r="H61" s="125">
        <v>187400</v>
      </c>
      <c r="I61" s="125"/>
      <c r="J61" s="125"/>
      <c r="K61" s="125"/>
      <c r="L61" s="125"/>
      <c r="M61" s="117"/>
      <c r="N61" s="125"/>
      <c r="O61" s="125"/>
      <c r="P61" s="125"/>
      <c r="Q61" s="125"/>
      <c r="R61" s="125">
        <v>187400</v>
      </c>
      <c r="S61" s="125"/>
      <c r="T61" s="125"/>
      <c r="U61" s="125"/>
      <c r="V61" s="125"/>
      <c r="W61" s="125">
        <v>187400</v>
      </c>
    </row>
    <row r="62" ht="25" customHeight="1" spans="1:23">
      <c r="A62" s="117" t="s">
        <v>52</v>
      </c>
      <c r="B62" s="117" t="s">
        <v>300</v>
      </c>
      <c r="C62" s="117" t="s">
        <v>301</v>
      </c>
      <c r="D62" s="117" t="s">
        <v>107</v>
      </c>
      <c r="E62" s="117" t="s">
        <v>108</v>
      </c>
      <c r="F62" s="117" t="s">
        <v>240</v>
      </c>
      <c r="G62" s="117" t="s">
        <v>241</v>
      </c>
      <c r="H62" s="125">
        <v>2500000</v>
      </c>
      <c r="I62" s="125"/>
      <c r="J62" s="125"/>
      <c r="K62" s="125"/>
      <c r="L62" s="125"/>
      <c r="M62" s="117"/>
      <c r="N62" s="125"/>
      <c r="O62" s="125"/>
      <c r="P62" s="125"/>
      <c r="Q62" s="125"/>
      <c r="R62" s="125">
        <v>2500000</v>
      </c>
      <c r="S62" s="125"/>
      <c r="T62" s="125"/>
      <c r="U62" s="125"/>
      <c r="V62" s="125"/>
      <c r="W62" s="125">
        <v>2500000</v>
      </c>
    </row>
    <row r="63" ht="25" customHeight="1" spans="1:23">
      <c r="A63" s="129" t="s">
        <v>36</v>
      </c>
      <c r="B63" s="129"/>
      <c r="C63" s="129"/>
      <c r="D63" s="129"/>
      <c r="E63" s="129"/>
      <c r="F63" s="129"/>
      <c r="G63" s="129"/>
      <c r="H63" s="125">
        <v>11231390.09</v>
      </c>
      <c r="I63" s="125">
        <v>8543990.09</v>
      </c>
      <c r="J63" s="125"/>
      <c r="K63" s="125"/>
      <c r="L63" s="125">
        <v>8543990.09</v>
      </c>
      <c r="M63" s="125"/>
      <c r="N63" s="125"/>
      <c r="O63" s="125"/>
      <c r="P63" s="125"/>
      <c r="Q63" s="125"/>
      <c r="R63" s="125">
        <v>2687400</v>
      </c>
      <c r="S63" s="125"/>
      <c r="T63" s="125"/>
      <c r="U63" s="125"/>
      <c r="V63" s="125"/>
      <c r="W63" s="125">
        <v>2687400</v>
      </c>
    </row>
    <row r="68" customHeight="1" spans="7:7">
      <c r="G68" s="127"/>
    </row>
    <row r="69" customHeight="1" spans="7:7">
      <c r="G69" s="12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3:G6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96527777777778" right="0.196527777777778" top="1" bottom="0.196527777777778" header="0.5" footer="0.5"/>
  <pageSetup paperSize="9" scale="5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0"/>
  <sheetViews>
    <sheetView showZeros="0" workbookViewId="0">
      <selection activeCell="J18" sqref="J18"/>
    </sheetView>
  </sheetViews>
  <sheetFormatPr defaultColWidth="10.287037037037" defaultRowHeight="15" customHeight="1"/>
  <cols>
    <col min="1" max="1" width="7.71296296296296" customWidth="1"/>
    <col min="2" max="2" width="12.712962962963" customWidth="1"/>
    <col min="3" max="3" width="25.712962962963" customWidth="1"/>
    <col min="4" max="4" width="12.8611111111111" customWidth="1"/>
    <col min="5" max="5" width="7.71296296296296" customWidth="1"/>
    <col min="6" max="6" width="14.287037037037" customWidth="1"/>
    <col min="7" max="7" width="6.28703703703704" customWidth="1"/>
    <col min="8" max="8" width="11.8611111111111" customWidth="1"/>
    <col min="9" max="11" width="13.712962962963" customWidth="1"/>
    <col min="12" max="23" width="7.71296296296296" customWidth="1"/>
  </cols>
  <sheetData>
    <row r="1" ht="18.75" customHeight="1" spans="1:23">
      <c r="A1" s="119" t="s">
        <v>302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34" customHeight="1" spans="1:23">
      <c r="A2" s="113" t="s">
        <v>303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="2" customFormat="1" ht="18.75" customHeight="1" spans="1:23">
      <c r="A3" s="120" t="s">
        <v>2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33</v>
      </c>
      <c r="W3" s="119"/>
    </row>
    <row r="4" s="2" customFormat="1" ht="25" customHeight="1" spans="1:23">
      <c r="A4" s="122" t="s">
        <v>304</v>
      </c>
      <c r="B4" s="122" t="s">
        <v>190</v>
      </c>
      <c r="C4" s="122" t="s">
        <v>191</v>
      </c>
      <c r="D4" s="122" t="s">
        <v>305</v>
      </c>
      <c r="E4" s="122" t="s">
        <v>192</v>
      </c>
      <c r="F4" s="122" t="s">
        <v>193</v>
      </c>
      <c r="G4" s="122" t="s">
        <v>306</v>
      </c>
      <c r="H4" s="122" t="s">
        <v>307</v>
      </c>
      <c r="I4" s="122" t="s">
        <v>36</v>
      </c>
      <c r="J4" s="122" t="s">
        <v>308</v>
      </c>
      <c r="K4" s="122"/>
      <c r="L4" s="122"/>
      <c r="M4" s="122"/>
      <c r="N4" s="122" t="s">
        <v>202</v>
      </c>
      <c r="O4" s="122"/>
      <c r="P4" s="122"/>
      <c r="Q4" s="122" t="s">
        <v>43</v>
      </c>
      <c r="R4" s="122" t="s">
        <v>58</v>
      </c>
      <c r="S4" s="122"/>
      <c r="T4" s="122"/>
      <c r="U4" s="122"/>
      <c r="V4" s="122"/>
      <c r="W4" s="122"/>
    </row>
    <row r="5" s="2" customFormat="1" ht="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40</v>
      </c>
      <c r="K5" s="122"/>
      <c r="L5" s="122" t="s">
        <v>41</v>
      </c>
      <c r="M5" s="122" t="s">
        <v>42</v>
      </c>
      <c r="N5" s="122" t="s">
        <v>40</v>
      </c>
      <c r="O5" s="122" t="s">
        <v>41</v>
      </c>
      <c r="P5" s="122" t="s">
        <v>42</v>
      </c>
      <c r="Q5" s="122"/>
      <c r="R5" s="122" t="s">
        <v>39</v>
      </c>
      <c r="S5" s="122" t="s">
        <v>46</v>
      </c>
      <c r="T5" s="122" t="s">
        <v>47</v>
      </c>
      <c r="U5" s="122" t="s">
        <v>48</v>
      </c>
      <c r="V5" s="122" t="s">
        <v>49</v>
      </c>
      <c r="W5" s="122" t="s">
        <v>50</v>
      </c>
    </row>
    <row r="6" s="2" customFormat="1" ht="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39</v>
      </c>
      <c r="K6" s="122" t="s">
        <v>309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s="2" customFormat="1" ht="25" customHeight="1" spans="1:23">
      <c r="A7" s="123">
        <v>1</v>
      </c>
      <c r="B7" s="123">
        <v>2</v>
      </c>
      <c r="C7" s="123">
        <v>3</v>
      </c>
      <c r="D7" s="123">
        <v>4</v>
      </c>
      <c r="E7" s="123">
        <v>5</v>
      </c>
      <c r="F7" s="123">
        <v>6</v>
      </c>
      <c r="G7" s="123">
        <v>7</v>
      </c>
      <c r="H7" s="123">
        <v>8</v>
      </c>
      <c r="I7" s="123">
        <v>9</v>
      </c>
      <c r="J7" s="123">
        <v>10</v>
      </c>
      <c r="K7" s="123">
        <v>11</v>
      </c>
      <c r="L7" s="123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  <c r="R7" s="123">
        <v>18</v>
      </c>
      <c r="S7" s="123">
        <v>19</v>
      </c>
      <c r="T7" s="123">
        <v>20</v>
      </c>
      <c r="U7" s="123">
        <v>21</v>
      </c>
      <c r="V7" s="123">
        <v>22</v>
      </c>
      <c r="W7" s="123">
        <v>23</v>
      </c>
    </row>
    <row r="8" s="2" customFormat="1" ht="25" customHeight="1" spans="1:23">
      <c r="A8" s="117"/>
      <c r="B8" s="117"/>
      <c r="C8" s="117" t="s">
        <v>310</v>
      </c>
      <c r="D8" s="117"/>
      <c r="E8" s="117"/>
      <c r="F8" s="117"/>
      <c r="G8" s="117"/>
      <c r="H8" s="117"/>
      <c r="I8" s="125">
        <v>318000</v>
      </c>
      <c r="J8" s="125">
        <v>318000</v>
      </c>
      <c r="K8" s="125">
        <v>318000</v>
      </c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="2" customFormat="1" ht="25" customHeight="1" spans="1:23">
      <c r="A9" s="117" t="s">
        <v>311</v>
      </c>
      <c r="B9" s="117" t="s">
        <v>312</v>
      </c>
      <c r="C9" s="124" t="s">
        <v>310</v>
      </c>
      <c r="D9" s="117" t="s">
        <v>52</v>
      </c>
      <c r="E9" s="117" t="s">
        <v>105</v>
      </c>
      <c r="F9" s="117" t="s">
        <v>106</v>
      </c>
      <c r="G9" s="117" t="s">
        <v>267</v>
      </c>
      <c r="H9" s="117" t="s">
        <v>268</v>
      </c>
      <c r="I9" s="125">
        <v>318000</v>
      </c>
      <c r="J9" s="125">
        <v>318000</v>
      </c>
      <c r="K9" s="125">
        <v>318000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="2" customFormat="1" ht="25" customHeight="1" spans="1:23">
      <c r="A10" s="117"/>
      <c r="B10" s="117"/>
      <c r="C10" s="117" t="s">
        <v>313</v>
      </c>
      <c r="D10" s="117"/>
      <c r="E10" s="117"/>
      <c r="F10" s="117"/>
      <c r="G10" s="117"/>
      <c r="H10" s="117"/>
      <c r="I10" s="125">
        <v>11373.86</v>
      </c>
      <c r="J10" s="125">
        <v>11373.86</v>
      </c>
      <c r="K10" s="125">
        <v>11373.86</v>
      </c>
      <c r="L10" s="125"/>
      <c r="M10" s="125"/>
      <c r="N10" s="117"/>
      <c r="O10" s="117"/>
      <c r="P10" s="117"/>
      <c r="Q10" s="125"/>
      <c r="R10" s="125"/>
      <c r="S10" s="125"/>
      <c r="T10" s="125"/>
      <c r="U10" s="125"/>
      <c r="V10" s="125"/>
      <c r="W10" s="125"/>
    </row>
    <row r="11" s="2" customFormat="1" ht="25" customHeight="1" spans="1:23">
      <c r="A11" s="117" t="s">
        <v>314</v>
      </c>
      <c r="B11" s="117" t="s">
        <v>315</v>
      </c>
      <c r="C11" s="117" t="s">
        <v>313</v>
      </c>
      <c r="D11" s="117" t="s">
        <v>52</v>
      </c>
      <c r="E11" s="117" t="s">
        <v>129</v>
      </c>
      <c r="F11" s="117" t="s">
        <v>130</v>
      </c>
      <c r="G11" s="117" t="s">
        <v>316</v>
      </c>
      <c r="H11" s="117" t="s">
        <v>317</v>
      </c>
      <c r="I11" s="125">
        <v>11373.86</v>
      </c>
      <c r="J11" s="125">
        <v>11373.86</v>
      </c>
      <c r="K11" s="125">
        <v>11373.86</v>
      </c>
      <c r="L11" s="125"/>
      <c r="M11" s="125"/>
      <c r="N11" s="117"/>
      <c r="O11" s="117"/>
      <c r="P11" s="117"/>
      <c r="Q11" s="125"/>
      <c r="R11" s="125"/>
      <c r="S11" s="125"/>
      <c r="T11" s="125"/>
      <c r="U11" s="125"/>
      <c r="V11" s="125"/>
      <c r="W11" s="125"/>
    </row>
    <row r="12" s="2" customFormat="1" ht="25" customHeight="1" spans="1:23">
      <c r="A12" s="117"/>
      <c r="B12" s="117"/>
      <c r="C12" s="117" t="s">
        <v>318</v>
      </c>
      <c r="D12" s="117"/>
      <c r="E12" s="117"/>
      <c r="F12" s="117"/>
      <c r="G12" s="117"/>
      <c r="H12" s="117"/>
      <c r="I12" s="125">
        <v>120181.09</v>
      </c>
      <c r="J12" s="125">
        <v>120181.09</v>
      </c>
      <c r="K12" s="125">
        <v>120181.09</v>
      </c>
      <c r="L12" s="125"/>
      <c r="M12" s="125"/>
      <c r="N12" s="117"/>
      <c r="O12" s="117"/>
      <c r="P12" s="117"/>
      <c r="Q12" s="125"/>
      <c r="R12" s="125"/>
      <c r="S12" s="125"/>
      <c r="T12" s="125"/>
      <c r="U12" s="125"/>
      <c r="V12" s="125"/>
      <c r="W12" s="125"/>
    </row>
    <row r="13" s="2" customFormat="1" ht="25" customHeight="1" spans="1:23">
      <c r="A13" s="117" t="s">
        <v>314</v>
      </c>
      <c r="B13" s="117" t="s">
        <v>319</v>
      </c>
      <c r="C13" s="117" t="s">
        <v>318</v>
      </c>
      <c r="D13" s="117" t="s">
        <v>52</v>
      </c>
      <c r="E13" s="117" t="s">
        <v>117</v>
      </c>
      <c r="F13" s="117" t="s">
        <v>118</v>
      </c>
      <c r="G13" s="117" t="s">
        <v>316</v>
      </c>
      <c r="H13" s="117" t="s">
        <v>317</v>
      </c>
      <c r="I13" s="125">
        <v>120181.09</v>
      </c>
      <c r="J13" s="125">
        <v>120181.09</v>
      </c>
      <c r="K13" s="125">
        <v>120181.09</v>
      </c>
      <c r="L13" s="125"/>
      <c r="M13" s="125"/>
      <c r="N13" s="117"/>
      <c r="O13" s="117"/>
      <c r="P13" s="117"/>
      <c r="Q13" s="125"/>
      <c r="R13" s="125"/>
      <c r="S13" s="125"/>
      <c r="T13" s="125"/>
      <c r="U13" s="125"/>
      <c r="V13" s="125"/>
      <c r="W13" s="125"/>
    </row>
    <row r="14" s="2" customFormat="1" ht="25" customHeight="1" spans="1:23">
      <c r="A14" s="117"/>
      <c r="B14" s="117"/>
      <c r="C14" s="117" t="s">
        <v>320</v>
      </c>
      <c r="D14" s="117"/>
      <c r="E14" s="117"/>
      <c r="F14" s="117"/>
      <c r="G14" s="117"/>
      <c r="H14" s="117"/>
      <c r="I14" s="125">
        <v>2465400</v>
      </c>
      <c r="J14" s="125">
        <v>2465400</v>
      </c>
      <c r="K14" s="125">
        <v>2465400</v>
      </c>
      <c r="L14" s="125"/>
      <c r="M14" s="125"/>
      <c r="N14" s="117"/>
      <c r="O14" s="117"/>
      <c r="P14" s="117"/>
      <c r="Q14" s="125"/>
      <c r="R14" s="125"/>
      <c r="S14" s="125"/>
      <c r="T14" s="125"/>
      <c r="U14" s="125"/>
      <c r="V14" s="125"/>
      <c r="W14" s="125"/>
    </row>
    <row r="15" s="2" customFormat="1" ht="25" customHeight="1" spans="1:23">
      <c r="A15" s="117" t="s">
        <v>314</v>
      </c>
      <c r="B15" s="117" t="s">
        <v>321</v>
      </c>
      <c r="C15" s="124" t="s">
        <v>320</v>
      </c>
      <c r="D15" s="117" t="s">
        <v>52</v>
      </c>
      <c r="E15" s="117" t="s">
        <v>103</v>
      </c>
      <c r="F15" s="117" t="s">
        <v>104</v>
      </c>
      <c r="G15" s="117" t="s">
        <v>267</v>
      </c>
      <c r="H15" s="117" t="s">
        <v>268</v>
      </c>
      <c r="I15" s="125">
        <v>2465400</v>
      </c>
      <c r="J15" s="125">
        <v>2465400</v>
      </c>
      <c r="K15" s="125">
        <v>2465400</v>
      </c>
      <c r="L15" s="125"/>
      <c r="M15" s="125"/>
      <c r="N15" s="117"/>
      <c r="O15" s="117"/>
      <c r="P15" s="117"/>
      <c r="Q15" s="125"/>
      <c r="R15" s="125"/>
      <c r="S15" s="125"/>
      <c r="T15" s="125"/>
      <c r="U15" s="125"/>
      <c r="V15" s="125"/>
      <c r="W15" s="125"/>
    </row>
    <row r="16" s="2" customFormat="1" ht="25" customHeight="1" spans="1:23">
      <c r="A16" s="117"/>
      <c r="B16" s="117"/>
      <c r="C16" s="117" t="s">
        <v>322</v>
      </c>
      <c r="D16" s="117"/>
      <c r="E16" s="117"/>
      <c r="F16" s="117"/>
      <c r="G16" s="117"/>
      <c r="H16" s="117"/>
      <c r="I16" s="125">
        <v>168518.22</v>
      </c>
      <c r="J16" s="125">
        <v>168518.22</v>
      </c>
      <c r="K16" s="125">
        <v>168518.22</v>
      </c>
      <c r="L16" s="125"/>
      <c r="M16" s="125"/>
      <c r="N16" s="117"/>
      <c r="O16" s="117"/>
      <c r="P16" s="117"/>
      <c r="Q16" s="125"/>
      <c r="R16" s="125"/>
      <c r="S16" s="125"/>
      <c r="T16" s="125"/>
      <c r="U16" s="125"/>
      <c r="V16" s="125"/>
      <c r="W16" s="125"/>
    </row>
    <row r="17" s="2" customFormat="1" ht="25" customHeight="1" spans="1:23">
      <c r="A17" s="117" t="s">
        <v>314</v>
      </c>
      <c r="B17" s="117" t="s">
        <v>323</v>
      </c>
      <c r="C17" s="117" t="s">
        <v>322</v>
      </c>
      <c r="D17" s="117" t="s">
        <v>52</v>
      </c>
      <c r="E17" s="117" t="s">
        <v>101</v>
      </c>
      <c r="F17" s="117" t="s">
        <v>102</v>
      </c>
      <c r="G17" s="117" t="s">
        <v>316</v>
      </c>
      <c r="H17" s="117" t="s">
        <v>317</v>
      </c>
      <c r="I17" s="125">
        <v>168518.22</v>
      </c>
      <c r="J17" s="125">
        <v>168518.22</v>
      </c>
      <c r="K17" s="125">
        <v>168518.22</v>
      </c>
      <c r="L17" s="125"/>
      <c r="M17" s="125"/>
      <c r="N17" s="117"/>
      <c r="O17" s="117"/>
      <c r="P17" s="117"/>
      <c r="Q17" s="125"/>
      <c r="R17" s="125"/>
      <c r="S17" s="125"/>
      <c r="T17" s="125"/>
      <c r="U17" s="125"/>
      <c r="V17" s="125"/>
      <c r="W17" s="125"/>
    </row>
    <row r="18" s="2" customFormat="1" ht="25" customHeight="1" spans="1:23">
      <c r="A18" s="117"/>
      <c r="B18" s="117"/>
      <c r="C18" s="117" t="s">
        <v>324</v>
      </c>
      <c r="D18" s="117"/>
      <c r="E18" s="117"/>
      <c r="F18" s="117"/>
      <c r="G18" s="117"/>
      <c r="H18" s="117"/>
      <c r="I18" s="125">
        <v>10800</v>
      </c>
      <c r="J18" s="125">
        <v>10800</v>
      </c>
      <c r="K18" s="125">
        <v>10800</v>
      </c>
      <c r="L18" s="125"/>
      <c r="M18" s="125"/>
      <c r="N18" s="117"/>
      <c r="O18" s="117"/>
      <c r="P18" s="117"/>
      <c r="Q18" s="125"/>
      <c r="R18" s="125"/>
      <c r="S18" s="125"/>
      <c r="T18" s="125"/>
      <c r="U18" s="125"/>
      <c r="V18" s="125"/>
      <c r="W18" s="125"/>
    </row>
    <row r="19" s="2" customFormat="1" ht="25" customHeight="1" spans="1:23">
      <c r="A19" s="117" t="s">
        <v>325</v>
      </c>
      <c r="B19" s="117" t="s">
        <v>326</v>
      </c>
      <c r="C19" s="117" t="s">
        <v>324</v>
      </c>
      <c r="D19" s="117" t="s">
        <v>52</v>
      </c>
      <c r="E19" s="117" t="s">
        <v>83</v>
      </c>
      <c r="F19" s="117" t="s">
        <v>84</v>
      </c>
      <c r="G19" s="117" t="s">
        <v>240</v>
      </c>
      <c r="H19" s="117" t="s">
        <v>241</v>
      </c>
      <c r="I19" s="125">
        <v>10800</v>
      </c>
      <c r="J19" s="125">
        <v>10800</v>
      </c>
      <c r="K19" s="125">
        <v>10800</v>
      </c>
      <c r="L19" s="125"/>
      <c r="M19" s="125"/>
      <c r="N19" s="117"/>
      <c r="O19" s="117"/>
      <c r="P19" s="117"/>
      <c r="Q19" s="125"/>
      <c r="R19" s="125"/>
      <c r="S19" s="125"/>
      <c r="T19" s="125"/>
      <c r="U19" s="125"/>
      <c r="V19" s="125"/>
      <c r="W19" s="125"/>
    </row>
    <row r="20" s="2" customFormat="1" ht="25" customHeight="1" spans="1:23">
      <c r="A20" s="117"/>
      <c r="B20" s="117"/>
      <c r="C20" s="117" t="s">
        <v>327</v>
      </c>
      <c r="D20" s="117"/>
      <c r="E20" s="117"/>
      <c r="F20" s="117"/>
      <c r="G20" s="117"/>
      <c r="H20" s="117"/>
      <c r="I20" s="125">
        <v>10000</v>
      </c>
      <c r="J20" s="125">
        <v>10000</v>
      </c>
      <c r="K20" s="125">
        <v>10000</v>
      </c>
      <c r="L20" s="125"/>
      <c r="M20" s="125"/>
      <c r="N20" s="117"/>
      <c r="O20" s="117"/>
      <c r="P20" s="117"/>
      <c r="Q20" s="125"/>
      <c r="R20" s="125"/>
      <c r="S20" s="125"/>
      <c r="T20" s="125"/>
      <c r="U20" s="125"/>
      <c r="V20" s="125"/>
      <c r="W20" s="125"/>
    </row>
    <row r="21" s="2" customFormat="1" ht="25" customHeight="1" spans="1:23">
      <c r="A21" s="117" t="s">
        <v>325</v>
      </c>
      <c r="B21" s="117" t="s">
        <v>328</v>
      </c>
      <c r="C21" s="117" t="s">
        <v>327</v>
      </c>
      <c r="D21" s="117" t="s">
        <v>52</v>
      </c>
      <c r="E21" s="117" t="s">
        <v>83</v>
      </c>
      <c r="F21" s="117" t="s">
        <v>84</v>
      </c>
      <c r="G21" s="117" t="s">
        <v>240</v>
      </c>
      <c r="H21" s="117" t="s">
        <v>241</v>
      </c>
      <c r="I21" s="125">
        <v>10000</v>
      </c>
      <c r="J21" s="125">
        <v>10000</v>
      </c>
      <c r="K21" s="125">
        <v>10000</v>
      </c>
      <c r="L21" s="125"/>
      <c r="M21" s="125"/>
      <c r="N21" s="117"/>
      <c r="O21" s="117"/>
      <c r="P21" s="117"/>
      <c r="Q21" s="125"/>
      <c r="R21" s="125"/>
      <c r="S21" s="125"/>
      <c r="T21" s="125"/>
      <c r="U21" s="125"/>
      <c r="V21" s="125"/>
      <c r="W21" s="125"/>
    </row>
    <row r="22" s="2" customFormat="1" ht="25" customHeight="1" spans="1:23">
      <c r="A22" s="117"/>
      <c r="B22" s="117"/>
      <c r="C22" s="117" t="s">
        <v>329</v>
      </c>
      <c r="D22" s="117"/>
      <c r="E22" s="117"/>
      <c r="F22" s="117"/>
      <c r="G22" s="117"/>
      <c r="H22" s="117"/>
      <c r="I22" s="125">
        <v>31344</v>
      </c>
      <c r="J22" s="125">
        <v>31344</v>
      </c>
      <c r="K22" s="125">
        <v>31344</v>
      </c>
      <c r="L22" s="125"/>
      <c r="M22" s="125"/>
      <c r="N22" s="117"/>
      <c r="O22" s="117"/>
      <c r="P22" s="117"/>
      <c r="Q22" s="125"/>
      <c r="R22" s="125"/>
      <c r="S22" s="125"/>
      <c r="T22" s="125"/>
      <c r="U22" s="125"/>
      <c r="V22" s="125"/>
      <c r="W22" s="125"/>
    </row>
    <row r="23" s="2" customFormat="1" ht="25" customHeight="1" spans="1:23">
      <c r="A23" s="117" t="s">
        <v>314</v>
      </c>
      <c r="B23" s="117" t="s">
        <v>330</v>
      </c>
      <c r="C23" s="117" t="s">
        <v>329</v>
      </c>
      <c r="D23" s="117" t="s">
        <v>52</v>
      </c>
      <c r="E23" s="117" t="s">
        <v>97</v>
      </c>
      <c r="F23" s="117" t="s">
        <v>98</v>
      </c>
      <c r="G23" s="117" t="s">
        <v>331</v>
      </c>
      <c r="H23" s="117" t="s">
        <v>332</v>
      </c>
      <c r="I23" s="125">
        <v>31344</v>
      </c>
      <c r="J23" s="125">
        <v>31344</v>
      </c>
      <c r="K23" s="125">
        <v>31344</v>
      </c>
      <c r="L23" s="125"/>
      <c r="M23" s="125"/>
      <c r="N23" s="117"/>
      <c r="O23" s="117"/>
      <c r="P23" s="117"/>
      <c r="Q23" s="125"/>
      <c r="R23" s="125"/>
      <c r="S23" s="125"/>
      <c r="T23" s="125"/>
      <c r="U23" s="125"/>
      <c r="V23" s="125"/>
      <c r="W23" s="125"/>
    </row>
    <row r="24" s="2" customFormat="1" ht="25" customHeight="1" spans="1:23">
      <c r="A24" s="117"/>
      <c r="B24" s="117"/>
      <c r="C24" s="117" t="s">
        <v>333</v>
      </c>
      <c r="D24" s="117"/>
      <c r="E24" s="117"/>
      <c r="F24" s="117"/>
      <c r="G24" s="117"/>
      <c r="H24" s="117"/>
      <c r="I24" s="125">
        <v>57600</v>
      </c>
      <c r="J24" s="125">
        <v>57600</v>
      </c>
      <c r="K24" s="125">
        <v>57600</v>
      </c>
      <c r="L24" s="125"/>
      <c r="M24" s="125"/>
      <c r="N24" s="117"/>
      <c r="O24" s="117"/>
      <c r="P24" s="117"/>
      <c r="Q24" s="125"/>
      <c r="R24" s="125"/>
      <c r="S24" s="125"/>
      <c r="T24" s="125"/>
      <c r="U24" s="125"/>
      <c r="V24" s="125"/>
      <c r="W24" s="125"/>
    </row>
    <row r="25" s="2" customFormat="1" ht="25" customHeight="1" spans="1:23">
      <c r="A25" s="117" t="s">
        <v>314</v>
      </c>
      <c r="B25" s="117" t="s">
        <v>334</v>
      </c>
      <c r="C25" s="124" t="s">
        <v>333</v>
      </c>
      <c r="D25" s="117" t="s">
        <v>52</v>
      </c>
      <c r="E25" s="117" t="s">
        <v>103</v>
      </c>
      <c r="F25" s="117" t="s">
        <v>104</v>
      </c>
      <c r="G25" s="117" t="s">
        <v>267</v>
      </c>
      <c r="H25" s="117" t="s">
        <v>268</v>
      </c>
      <c r="I25" s="125">
        <v>57600</v>
      </c>
      <c r="J25" s="125">
        <v>57600</v>
      </c>
      <c r="K25" s="125">
        <v>57600</v>
      </c>
      <c r="L25" s="125"/>
      <c r="M25" s="125"/>
      <c r="N25" s="117"/>
      <c r="O25" s="117"/>
      <c r="P25" s="117"/>
      <c r="Q25" s="125"/>
      <c r="R25" s="125"/>
      <c r="S25" s="125"/>
      <c r="T25" s="125"/>
      <c r="U25" s="125"/>
      <c r="V25" s="125"/>
      <c r="W25" s="125"/>
    </row>
    <row r="26" s="2" customFormat="1" ht="25" customHeight="1" spans="1:23">
      <c r="A26" s="117"/>
      <c r="B26" s="117"/>
      <c r="C26" s="117" t="s">
        <v>335</v>
      </c>
      <c r="D26" s="117"/>
      <c r="E26" s="117"/>
      <c r="F26" s="117"/>
      <c r="G26" s="117"/>
      <c r="H26" s="117"/>
      <c r="I26" s="125">
        <v>2774520</v>
      </c>
      <c r="J26" s="125">
        <v>2774520</v>
      </c>
      <c r="K26" s="125">
        <v>2774520</v>
      </c>
      <c r="L26" s="125"/>
      <c r="M26" s="125"/>
      <c r="N26" s="117"/>
      <c r="O26" s="117"/>
      <c r="P26" s="117"/>
      <c r="Q26" s="125"/>
      <c r="R26" s="125"/>
      <c r="S26" s="125"/>
      <c r="T26" s="125"/>
      <c r="U26" s="125"/>
      <c r="V26" s="125"/>
      <c r="W26" s="125"/>
    </row>
    <row r="27" s="2" customFormat="1" ht="25" customHeight="1" spans="1:23">
      <c r="A27" s="117" t="s">
        <v>314</v>
      </c>
      <c r="B27" s="117" t="s">
        <v>336</v>
      </c>
      <c r="C27" s="124" t="s">
        <v>335</v>
      </c>
      <c r="D27" s="117" t="s">
        <v>52</v>
      </c>
      <c r="E27" s="117" t="s">
        <v>113</v>
      </c>
      <c r="F27" s="117" t="s">
        <v>114</v>
      </c>
      <c r="G27" s="117" t="s">
        <v>267</v>
      </c>
      <c r="H27" s="117" t="s">
        <v>268</v>
      </c>
      <c r="I27" s="125">
        <v>2774520</v>
      </c>
      <c r="J27" s="125">
        <v>2774520</v>
      </c>
      <c r="K27" s="125">
        <v>2774520</v>
      </c>
      <c r="L27" s="125"/>
      <c r="M27" s="125"/>
      <c r="N27" s="117"/>
      <c r="O27" s="117"/>
      <c r="P27" s="117"/>
      <c r="Q27" s="125"/>
      <c r="R27" s="125"/>
      <c r="S27" s="125"/>
      <c r="T27" s="125"/>
      <c r="U27" s="125"/>
      <c r="V27" s="125"/>
      <c r="W27" s="125"/>
    </row>
    <row r="28" s="2" customFormat="1" ht="25" customHeight="1" spans="1:23">
      <c r="A28" s="117"/>
      <c r="B28" s="117"/>
      <c r="C28" s="117" t="s">
        <v>337</v>
      </c>
      <c r="D28" s="117"/>
      <c r="E28" s="117"/>
      <c r="F28" s="117"/>
      <c r="G28" s="117"/>
      <c r="H28" s="117"/>
      <c r="I28" s="125">
        <v>120000</v>
      </c>
      <c r="J28" s="125">
        <v>120000</v>
      </c>
      <c r="K28" s="125">
        <v>120000</v>
      </c>
      <c r="L28" s="125"/>
      <c r="M28" s="125"/>
      <c r="N28" s="117"/>
      <c r="O28" s="117"/>
      <c r="P28" s="117"/>
      <c r="Q28" s="125"/>
      <c r="R28" s="125"/>
      <c r="S28" s="125"/>
      <c r="T28" s="125"/>
      <c r="U28" s="125"/>
      <c r="V28" s="125"/>
      <c r="W28" s="125"/>
    </row>
    <row r="29" s="2" customFormat="1" ht="25" customHeight="1" spans="1:23">
      <c r="A29" s="117" t="s">
        <v>311</v>
      </c>
      <c r="B29" s="117" t="s">
        <v>338</v>
      </c>
      <c r="C29" s="117" t="s">
        <v>337</v>
      </c>
      <c r="D29" s="117" t="s">
        <v>52</v>
      </c>
      <c r="E29" s="117" t="s">
        <v>109</v>
      </c>
      <c r="F29" s="117" t="s">
        <v>110</v>
      </c>
      <c r="G29" s="117" t="s">
        <v>240</v>
      </c>
      <c r="H29" s="117" t="s">
        <v>241</v>
      </c>
      <c r="I29" s="125">
        <v>120000</v>
      </c>
      <c r="J29" s="125">
        <v>120000</v>
      </c>
      <c r="K29" s="125">
        <v>120000</v>
      </c>
      <c r="L29" s="125"/>
      <c r="M29" s="125"/>
      <c r="N29" s="117"/>
      <c r="O29" s="117"/>
      <c r="P29" s="117"/>
      <c r="Q29" s="125"/>
      <c r="R29" s="125"/>
      <c r="S29" s="125"/>
      <c r="T29" s="125"/>
      <c r="U29" s="125"/>
      <c r="V29" s="125"/>
      <c r="W29" s="125"/>
    </row>
    <row r="30" s="2" customFormat="1" ht="25" customHeight="1" spans="1:23">
      <c r="A30" s="117"/>
      <c r="B30" s="117"/>
      <c r="C30" s="117" t="s">
        <v>339</v>
      </c>
      <c r="D30" s="117"/>
      <c r="E30" s="117"/>
      <c r="F30" s="117"/>
      <c r="G30" s="117"/>
      <c r="H30" s="117"/>
      <c r="I30" s="125">
        <v>561600</v>
      </c>
      <c r="J30" s="125">
        <v>561600</v>
      </c>
      <c r="K30" s="125">
        <v>561600</v>
      </c>
      <c r="L30" s="125"/>
      <c r="M30" s="125"/>
      <c r="N30" s="117"/>
      <c r="O30" s="117"/>
      <c r="P30" s="117"/>
      <c r="Q30" s="125"/>
      <c r="R30" s="125"/>
      <c r="S30" s="125"/>
      <c r="T30" s="125"/>
      <c r="U30" s="125"/>
      <c r="V30" s="125"/>
      <c r="W30" s="125"/>
    </row>
    <row r="31" s="2" customFormat="1" ht="25" customHeight="1" spans="1:23">
      <c r="A31" s="117" t="s">
        <v>314</v>
      </c>
      <c r="B31" s="117" t="s">
        <v>340</v>
      </c>
      <c r="C31" s="117" t="s">
        <v>339</v>
      </c>
      <c r="D31" s="117" t="s">
        <v>52</v>
      </c>
      <c r="E31" s="117" t="s">
        <v>123</v>
      </c>
      <c r="F31" s="117" t="s">
        <v>124</v>
      </c>
      <c r="G31" s="117" t="s">
        <v>316</v>
      </c>
      <c r="H31" s="117" t="s">
        <v>317</v>
      </c>
      <c r="I31" s="125">
        <v>561600</v>
      </c>
      <c r="J31" s="125">
        <v>561600</v>
      </c>
      <c r="K31" s="125">
        <v>561600</v>
      </c>
      <c r="L31" s="125"/>
      <c r="M31" s="125"/>
      <c r="N31" s="117"/>
      <c r="O31" s="117"/>
      <c r="P31" s="117"/>
      <c r="Q31" s="125"/>
      <c r="R31" s="125"/>
      <c r="S31" s="125"/>
      <c r="T31" s="125"/>
      <c r="U31" s="125"/>
      <c r="V31" s="125"/>
      <c r="W31" s="125"/>
    </row>
    <row r="32" s="2" customFormat="1" ht="25" customHeight="1" spans="1:23">
      <c r="A32" s="117"/>
      <c r="B32" s="117"/>
      <c r="C32" s="117" t="s">
        <v>341</v>
      </c>
      <c r="D32" s="117"/>
      <c r="E32" s="117"/>
      <c r="F32" s="117"/>
      <c r="G32" s="117"/>
      <c r="H32" s="117"/>
      <c r="I32" s="125">
        <v>50000</v>
      </c>
      <c r="J32" s="125">
        <v>50000</v>
      </c>
      <c r="K32" s="125">
        <v>50000</v>
      </c>
      <c r="L32" s="125"/>
      <c r="M32" s="125"/>
      <c r="N32" s="117"/>
      <c r="O32" s="117"/>
      <c r="P32" s="117"/>
      <c r="Q32" s="125"/>
      <c r="R32" s="125"/>
      <c r="S32" s="125"/>
      <c r="T32" s="125"/>
      <c r="U32" s="125"/>
      <c r="V32" s="125"/>
      <c r="W32" s="125"/>
    </row>
    <row r="33" s="2" customFormat="1" ht="25" customHeight="1" spans="1:23">
      <c r="A33" s="117" t="s">
        <v>314</v>
      </c>
      <c r="B33" s="117" t="s">
        <v>342</v>
      </c>
      <c r="C33" s="117" t="s">
        <v>341</v>
      </c>
      <c r="D33" s="117" t="s">
        <v>52</v>
      </c>
      <c r="E33" s="117" t="s">
        <v>125</v>
      </c>
      <c r="F33" s="117" t="s">
        <v>126</v>
      </c>
      <c r="G33" s="117" t="s">
        <v>316</v>
      </c>
      <c r="H33" s="117" t="s">
        <v>317</v>
      </c>
      <c r="I33" s="125">
        <v>50000</v>
      </c>
      <c r="J33" s="125">
        <v>50000</v>
      </c>
      <c r="K33" s="125">
        <v>50000</v>
      </c>
      <c r="L33" s="125"/>
      <c r="M33" s="125"/>
      <c r="N33" s="117"/>
      <c r="O33" s="117"/>
      <c r="P33" s="117"/>
      <c r="Q33" s="125"/>
      <c r="R33" s="125"/>
      <c r="S33" s="125"/>
      <c r="T33" s="125"/>
      <c r="U33" s="125"/>
      <c r="V33" s="125"/>
      <c r="W33" s="125"/>
    </row>
    <row r="34" s="2" customFormat="1" ht="25" customHeight="1" spans="1:23">
      <c r="A34" s="117"/>
      <c r="B34" s="117"/>
      <c r="C34" s="117" t="s">
        <v>343</v>
      </c>
      <c r="D34" s="117"/>
      <c r="E34" s="117"/>
      <c r="F34" s="117"/>
      <c r="G34" s="117"/>
      <c r="H34" s="117"/>
      <c r="I34" s="125">
        <v>35160</v>
      </c>
      <c r="J34" s="125">
        <v>35160</v>
      </c>
      <c r="K34" s="125">
        <v>35160</v>
      </c>
      <c r="L34" s="125"/>
      <c r="M34" s="125"/>
      <c r="N34" s="117"/>
      <c r="O34" s="117"/>
      <c r="P34" s="117"/>
      <c r="Q34" s="125"/>
      <c r="R34" s="125"/>
      <c r="S34" s="125"/>
      <c r="T34" s="125"/>
      <c r="U34" s="125"/>
      <c r="V34" s="125"/>
      <c r="W34" s="125"/>
    </row>
    <row r="35" s="2" customFormat="1" ht="25" customHeight="1" spans="1:23">
      <c r="A35" s="117" t="s">
        <v>314</v>
      </c>
      <c r="B35" s="117" t="s">
        <v>344</v>
      </c>
      <c r="C35" s="124" t="s">
        <v>343</v>
      </c>
      <c r="D35" s="117" t="s">
        <v>52</v>
      </c>
      <c r="E35" s="117" t="s">
        <v>137</v>
      </c>
      <c r="F35" s="117" t="s">
        <v>138</v>
      </c>
      <c r="G35" s="117" t="s">
        <v>267</v>
      </c>
      <c r="H35" s="117" t="s">
        <v>268</v>
      </c>
      <c r="I35" s="125">
        <v>35160</v>
      </c>
      <c r="J35" s="125">
        <v>35160</v>
      </c>
      <c r="K35" s="125">
        <v>35160</v>
      </c>
      <c r="L35" s="125"/>
      <c r="M35" s="125"/>
      <c r="N35" s="117"/>
      <c r="O35" s="117"/>
      <c r="P35" s="117"/>
      <c r="Q35" s="125"/>
      <c r="R35" s="125"/>
      <c r="S35" s="125"/>
      <c r="T35" s="125"/>
      <c r="U35" s="125"/>
      <c r="V35" s="125"/>
      <c r="W35" s="125"/>
    </row>
    <row r="36" s="2" customFormat="1" ht="25" customHeight="1" spans="1:23">
      <c r="A36" s="117"/>
      <c r="B36" s="117"/>
      <c r="C36" s="117" t="s">
        <v>345</v>
      </c>
      <c r="D36" s="117"/>
      <c r="E36" s="117"/>
      <c r="F36" s="117"/>
      <c r="G36" s="117"/>
      <c r="H36" s="117"/>
      <c r="I36" s="125">
        <v>133114.62</v>
      </c>
      <c r="J36" s="125">
        <v>133114.62</v>
      </c>
      <c r="K36" s="125">
        <v>133114.62</v>
      </c>
      <c r="L36" s="125"/>
      <c r="M36" s="125"/>
      <c r="N36" s="117"/>
      <c r="O36" s="117"/>
      <c r="P36" s="117"/>
      <c r="Q36" s="125"/>
      <c r="R36" s="125"/>
      <c r="S36" s="125"/>
      <c r="T36" s="125"/>
      <c r="U36" s="125"/>
      <c r="V36" s="125"/>
      <c r="W36" s="125"/>
    </row>
    <row r="37" s="2" customFormat="1" ht="25" customHeight="1" spans="1:23">
      <c r="A37" s="117" t="s">
        <v>314</v>
      </c>
      <c r="B37" s="117" t="s">
        <v>346</v>
      </c>
      <c r="C37" s="117" t="s">
        <v>345</v>
      </c>
      <c r="D37" s="117" t="s">
        <v>52</v>
      </c>
      <c r="E37" s="117" t="s">
        <v>131</v>
      </c>
      <c r="F37" s="117" t="s">
        <v>132</v>
      </c>
      <c r="G37" s="117" t="s">
        <v>316</v>
      </c>
      <c r="H37" s="117" t="s">
        <v>317</v>
      </c>
      <c r="I37" s="125">
        <v>133114.62</v>
      </c>
      <c r="J37" s="125">
        <v>133114.62</v>
      </c>
      <c r="K37" s="125">
        <v>133114.62</v>
      </c>
      <c r="L37" s="125"/>
      <c r="M37" s="125"/>
      <c r="N37" s="117"/>
      <c r="O37" s="117"/>
      <c r="P37" s="117"/>
      <c r="Q37" s="125"/>
      <c r="R37" s="125"/>
      <c r="S37" s="125"/>
      <c r="T37" s="125"/>
      <c r="U37" s="125"/>
      <c r="V37" s="125"/>
      <c r="W37" s="125"/>
    </row>
    <row r="38" s="2" customFormat="1" ht="25" customHeight="1" spans="1:23">
      <c r="A38" s="117"/>
      <c r="B38" s="117"/>
      <c r="C38" s="117" t="s">
        <v>347</v>
      </c>
      <c r="D38" s="117"/>
      <c r="E38" s="117"/>
      <c r="F38" s="117"/>
      <c r="G38" s="117"/>
      <c r="H38" s="117"/>
      <c r="I38" s="125">
        <v>1138174.38</v>
      </c>
      <c r="J38" s="125">
        <v>1138174.38</v>
      </c>
      <c r="K38" s="125">
        <v>1138174.38</v>
      </c>
      <c r="L38" s="125"/>
      <c r="M38" s="125"/>
      <c r="N38" s="117"/>
      <c r="O38" s="117"/>
      <c r="P38" s="117"/>
      <c r="Q38" s="125"/>
      <c r="R38" s="125"/>
      <c r="S38" s="125"/>
      <c r="T38" s="125"/>
      <c r="U38" s="125"/>
      <c r="V38" s="125"/>
      <c r="W38" s="125"/>
    </row>
    <row r="39" s="2" customFormat="1" ht="25" customHeight="1" spans="1:23">
      <c r="A39" s="117" t="s">
        <v>314</v>
      </c>
      <c r="B39" s="117" t="s">
        <v>348</v>
      </c>
      <c r="C39" s="117" t="s">
        <v>347</v>
      </c>
      <c r="D39" s="117" t="s">
        <v>52</v>
      </c>
      <c r="E39" s="117" t="s">
        <v>119</v>
      </c>
      <c r="F39" s="117" t="s">
        <v>120</v>
      </c>
      <c r="G39" s="117" t="s">
        <v>316</v>
      </c>
      <c r="H39" s="117" t="s">
        <v>317</v>
      </c>
      <c r="I39" s="125">
        <v>1138174.38</v>
      </c>
      <c r="J39" s="125">
        <v>1138174.38</v>
      </c>
      <c r="K39" s="125">
        <v>1138174.38</v>
      </c>
      <c r="L39" s="125"/>
      <c r="M39" s="125"/>
      <c r="N39" s="117"/>
      <c r="O39" s="117"/>
      <c r="P39" s="117"/>
      <c r="Q39" s="125"/>
      <c r="R39" s="125"/>
      <c r="S39" s="125"/>
      <c r="T39" s="125"/>
      <c r="U39" s="125"/>
      <c r="V39" s="125"/>
      <c r="W39" s="125"/>
    </row>
    <row r="40" s="2" customFormat="1" ht="25" customHeight="1" spans="1:23">
      <c r="A40" s="117"/>
      <c r="B40" s="117"/>
      <c r="C40" s="117" t="s">
        <v>349</v>
      </c>
      <c r="D40" s="117"/>
      <c r="E40" s="117"/>
      <c r="F40" s="117"/>
      <c r="G40" s="117"/>
      <c r="H40" s="117"/>
      <c r="I40" s="125">
        <v>106032</v>
      </c>
      <c r="J40" s="125">
        <v>106032</v>
      </c>
      <c r="K40" s="125">
        <v>106032</v>
      </c>
      <c r="L40" s="125"/>
      <c r="M40" s="125"/>
      <c r="N40" s="117"/>
      <c r="O40" s="117"/>
      <c r="P40" s="117"/>
      <c r="Q40" s="125"/>
      <c r="R40" s="125"/>
      <c r="S40" s="125"/>
      <c r="T40" s="125"/>
      <c r="U40" s="125"/>
      <c r="V40" s="125"/>
      <c r="W40" s="125"/>
    </row>
    <row r="41" s="2" customFormat="1" ht="25" customHeight="1" spans="1:23">
      <c r="A41" s="117" t="s">
        <v>311</v>
      </c>
      <c r="B41" s="117" t="s">
        <v>350</v>
      </c>
      <c r="C41" s="117" t="s">
        <v>349</v>
      </c>
      <c r="D41" s="117" t="s">
        <v>52</v>
      </c>
      <c r="E41" s="117" t="s">
        <v>83</v>
      </c>
      <c r="F41" s="117" t="s">
        <v>84</v>
      </c>
      <c r="G41" s="117" t="s">
        <v>240</v>
      </c>
      <c r="H41" s="117" t="s">
        <v>241</v>
      </c>
      <c r="I41" s="125">
        <v>71032</v>
      </c>
      <c r="J41" s="125">
        <v>71032</v>
      </c>
      <c r="K41" s="125">
        <v>71032</v>
      </c>
      <c r="L41" s="125"/>
      <c r="M41" s="125"/>
      <c r="N41" s="117"/>
      <c r="O41" s="117"/>
      <c r="P41" s="117"/>
      <c r="Q41" s="125"/>
      <c r="R41" s="125"/>
      <c r="S41" s="125"/>
      <c r="T41" s="125"/>
      <c r="U41" s="125"/>
      <c r="V41" s="125"/>
      <c r="W41" s="125"/>
    </row>
    <row r="42" s="2" customFormat="1" ht="25" customHeight="1" spans="1:23">
      <c r="A42" s="117" t="s">
        <v>311</v>
      </c>
      <c r="B42" s="117" t="s">
        <v>350</v>
      </c>
      <c r="C42" s="117" t="s">
        <v>349</v>
      </c>
      <c r="D42" s="117" t="s">
        <v>52</v>
      </c>
      <c r="E42" s="117" t="s">
        <v>83</v>
      </c>
      <c r="F42" s="117" t="s">
        <v>84</v>
      </c>
      <c r="G42" s="117" t="s">
        <v>246</v>
      </c>
      <c r="H42" s="117" t="s">
        <v>247</v>
      </c>
      <c r="I42" s="125">
        <v>30000</v>
      </c>
      <c r="J42" s="125">
        <v>30000</v>
      </c>
      <c r="K42" s="125">
        <v>30000</v>
      </c>
      <c r="L42" s="125"/>
      <c r="M42" s="125"/>
      <c r="N42" s="117"/>
      <c r="O42" s="117"/>
      <c r="P42" s="117"/>
      <c r="Q42" s="125"/>
      <c r="R42" s="125"/>
      <c r="S42" s="125"/>
      <c r="T42" s="125"/>
      <c r="U42" s="125"/>
      <c r="V42" s="125"/>
      <c r="W42" s="125"/>
    </row>
    <row r="43" s="2" customFormat="1" ht="25" customHeight="1" spans="1:23">
      <c r="A43" s="117" t="s">
        <v>311</v>
      </c>
      <c r="B43" s="117" t="s">
        <v>350</v>
      </c>
      <c r="C43" s="117" t="s">
        <v>349</v>
      </c>
      <c r="D43" s="117" t="s">
        <v>52</v>
      </c>
      <c r="E43" s="117" t="s">
        <v>83</v>
      </c>
      <c r="F43" s="117" t="s">
        <v>84</v>
      </c>
      <c r="G43" s="117" t="s">
        <v>248</v>
      </c>
      <c r="H43" s="117" t="s">
        <v>249</v>
      </c>
      <c r="I43" s="125">
        <v>5000</v>
      </c>
      <c r="J43" s="125">
        <v>5000</v>
      </c>
      <c r="K43" s="125">
        <v>5000</v>
      </c>
      <c r="L43" s="125"/>
      <c r="M43" s="125"/>
      <c r="N43" s="117"/>
      <c r="O43" s="117"/>
      <c r="P43" s="117"/>
      <c r="Q43" s="125"/>
      <c r="R43" s="125"/>
      <c r="S43" s="125"/>
      <c r="T43" s="125"/>
      <c r="U43" s="125"/>
      <c r="V43" s="125"/>
      <c r="W43" s="125"/>
    </row>
    <row r="44" s="2" customFormat="1" ht="25" customHeight="1" spans="1:23">
      <c r="A44" s="117"/>
      <c r="B44" s="117"/>
      <c r="C44" s="117" t="s">
        <v>351</v>
      </c>
      <c r="D44" s="117"/>
      <c r="E44" s="117"/>
      <c r="F44" s="117"/>
      <c r="G44" s="117"/>
      <c r="H44" s="117"/>
      <c r="I44" s="125">
        <v>20000</v>
      </c>
      <c r="J44" s="125">
        <v>20000</v>
      </c>
      <c r="K44" s="125">
        <v>20000</v>
      </c>
      <c r="L44" s="125"/>
      <c r="M44" s="125"/>
      <c r="N44" s="117"/>
      <c r="O44" s="117"/>
      <c r="P44" s="117"/>
      <c r="Q44" s="125"/>
      <c r="R44" s="125"/>
      <c r="S44" s="125"/>
      <c r="T44" s="125"/>
      <c r="U44" s="125"/>
      <c r="V44" s="125"/>
      <c r="W44" s="125"/>
    </row>
    <row r="45" s="2" customFormat="1" ht="25" customHeight="1" spans="1:23">
      <c r="A45" s="117" t="s">
        <v>311</v>
      </c>
      <c r="B45" s="117" t="s">
        <v>352</v>
      </c>
      <c r="C45" s="117" t="s">
        <v>351</v>
      </c>
      <c r="D45" s="117" t="s">
        <v>52</v>
      </c>
      <c r="E45" s="117" t="s">
        <v>83</v>
      </c>
      <c r="F45" s="117" t="s">
        <v>84</v>
      </c>
      <c r="G45" s="117" t="s">
        <v>240</v>
      </c>
      <c r="H45" s="117" t="s">
        <v>241</v>
      </c>
      <c r="I45" s="125">
        <v>20000</v>
      </c>
      <c r="J45" s="125">
        <v>20000</v>
      </c>
      <c r="K45" s="125">
        <v>20000</v>
      </c>
      <c r="L45" s="125"/>
      <c r="M45" s="125"/>
      <c r="N45" s="117"/>
      <c r="O45" s="117"/>
      <c r="P45" s="117"/>
      <c r="Q45" s="125"/>
      <c r="R45" s="125"/>
      <c r="S45" s="125"/>
      <c r="T45" s="125"/>
      <c r="U45" s="125"/>
      <c r="V45" s="125"/>
      <c r="W45" s="125"/>
    </row>
    <row r="46" s="2" customFormat="1" ht="25" customHeight="1" spans="1:23">
      <c r="A46" s="117"/>
      <c r="B46" s="117"/>
      <c r="C46" s="117" t="s">
        <v>353</v>
      </c>
      <c r="D46" s="117"/>
      <c r="E46" s="117"/>
      <c r="F46" s="117"/>
      <c r="G46" s="117"/>
      <c r="H46" s="117"/>
      <c r="I46" s="125">
        <v>217296</v>
      </c>
      <c r="J46" s="125">
        <v>217296</v>
      </c>
      <c r="K46" s="125">
        <v>217296</v>
      </c>
      <c r="L46" s="125"/>
      <c r="M46" s="125"/>
      <c r="N46" s="117"/>
      <c r="O46" s="117"/>
      <c r="P46" s="117"/>
      <c r="Q46" s="125"/>
      <c r="R46" s="125"/>
      <c r="S46" s="125"/>
      <c r="T46" s="125"/>
      <c r="U46" s="125"/>
      <c r="V46" s="125"/>
      <c r="W46" s="125"/>
    </row>
    <row r="47" s="2" customFormat="1" ht="25" customHeight="1" spans="1:23">
      <c r="A47" s="117" t="s">
        <v>311</v>
      </c>
      <c r="B47" s="117" t="s">
        <v>354</v>
      </c>
      <c r="C47" s="117" t="s">
        <v>353</v>
      </c>
      <c r="D47" s="117" t="s">
        <v>52</v>
      </c>
      <c r="E47" s="117" t="s">
        <v>79</v>
      </c>
      <c r="F47" s="117" t="s">
        <v>80</v>
      </c>
      <c r="G47" s="117" t="s">
        <v>240</v>
      </c>
      <c r="H47" s="117" t="s">
        <v>241</v>
      </c>
      <c r="I47" s="125">
        <v>139296</v>
      </c>
      <c r="J47" s="125">
        <v>139296</v>
      </c>
      <c r="K47" s="125">
        <v>139296</v>
      </c>
      <c r="L47" s="125"/>
      <c r="M47" s="125"/>
      <c r="N47" s="117"/>
      <c r="O47" s="117"/>
      <c r="P47" s="117"/>
      <c r="Q47" s="125"/>
      <c r="R47" s="125"/>
      <c r="S47" s="125"/>
      <c r="T47" s="125"/>
      <c r="U47" s="125"/>
      <c r="V47" s="125"/>
      <c r="W47" s="125"/>
    </row>
    <row r="48" s="2" customFormat="1" ht="25" customHeight="1" spans="1:23">
      <c r="A48" s="117" t="s">
        <v>311</v>
      </c>
      <c r="B48" s="117" t="s">
        <v>354</v>
      </c>
      <c r="C48" s="117" t="s">
        <v>353</v>
      </c>
      <c r="D48" s="117" t="s">
        <v>52</v>
      </c>
      <c r="E48" s="117" t="s">
        <v>79</v>
      </c>
      <c r="F48" s="117" t="s">
        <v>80</v>
      </c>
      <c r="G48" s="117" t="s">
        <v>355</v>
      </c>
      <c r="H48" s="117" t="s">
        <v>356</v>
      </c>
      <c r="I48" s="125">
        <v>78000</v>
      </c>
      <c r="J48" s="125">
        <v>78000</v>
      </c>
      <c r="K48" s="125">
        <v>78000</v>
      </c>
      <c r="L48" s="125"/>
      <c r="M48" s="125"/>
      <c r="N48" s="117"/>
      <c r="O48" s="117"/>
      <c r="P48" s="117"/>
      <c r="Q48" s="125"/>
      <c r="R48" s="125"/>
      <c r="S48" s="125"/>
      <c r="T48" s="125"/>
      <c r="U48" s="125"/>
      <c r="V48" s="125"/>
      <c r="W48" s="125"/>
    </row>
    <row r="49" s="2" customFormat="1" ht="25" customHeight="1" spans="1:23">
      <c r="A49" s="117"/>
      <c r="B49" s="117"/>
      <c r="C49" s="117" t="s">
        <v>357</v>
      </c>
      <c r="D49" s="117"/>
      <c r="E49" s="117"/>
      <c r="F49" s="117"/>
      <c r="G49" s="117"/>
      <c r="H49" s="117"/>
      <c r="I49" s="125">
        <v>3500000</v>
      </c>
      <c r="J49" s="125">
        <v>3500000</v>
      </c>
      <c r="K49" s="125">
        <v>3500000</v>
      </c>
      <c r="L49" s="125"/>
      <c r="M49" s="125"/>
      <c r="N49" s="117"/>
      <c r="O49" s="117"/>
      <c r="P49" s="117"/>
      <c r="Q49" s="125"/>
      <c r="R49" s="125"/>
      <c r="S49" s="125"/>
      <c r="T49" s="125"/>
      <c r="U49" s="125"/>
      <c r="V49" s="125"/>
      <c r="W49" s="125"/>
    </row>
    <row r="50" s="2" customFormat="1" ht="25" customHeight="1" spans="1:23">
      <c r="A50" s="117" t="s">
        <v>311</v>
      </c>
      <c r="B50" s="117" t="s">
        <v>358</v>
      </c>
      <c r="C50" s="117" t="s">
        <v>357</v>
      </c>
      <c r="D50" s="117" t="s">
        <v>52</v>
      </c>
      <c r="E50" s="117" t="s">
        <v>105</v>
      </c>
      <c r="F50" s="117" t="s">
        <v>106</v>
      </c>
      <c r="G50" s="117" t="s">
        <v>359</v>
      </c>
      <c r="H50" s="117" t="s">
        <v>360</v>
      </c>
      <c r="I50" s="125">
        <v>3500000</v>
      </c>
      <c r="J50" s="125">
        <v>3500000</v>
      </c>
      <c r="K50" s="125">
        <v>3500000</v>
      </c>
      <c r="L50" s="125"/>
      <c r="M50" s="125"/>
      <c r="N50" s="117"/>
      <c r="O50" s="117"/>
      <c r="P50" s="117"/>
      <c r="Q50" s="125"/>
      <c r="R50" s="125"/>
      <c r="S50" s="125"/>
      <c r="T50" s="125"/>
      <c r="U50" s="125"/>
      <c r="V50" s="125"/>
      <c r="W50" s="125"/>
    </row>
    <row r="51" s="2" customFormat="1" ht="25" customHeight="1" spans="1:23">
      <c r="A51" s="117"/>
      <c r="B51" s="117"/>
      <c r="C51" s="117" t="s">
        <v>361</v>
      </c>
      <c r="D51" s="117"/>
      <c r="E51" s="117"/>
      <c r="F51" s="117"/>
      <c r="G51" s="117"/>
      <c r="H51" s="117"/>
      <c r="I51" s="125">
        <v>346800</v>
      </c>
      <c r="J51" s="125">
        <v>346800</v>
      </c>
      <c r="K51" s="125">
        <v>346800</v>
      </c>
      <c r="L51" s="125"/>
      <c r="M51" s="125"/>
      <c r="N51" s="117"/>
      <c r="O51" s="117"/>
      <c r="P51" s="117"/>
      <c r="Q51" s="125"/>
      <c r="R51" s="125"/>
      <c r="S51" s="125"/>
      <c r="T51" s="125"/>
      <c r="U51" s="125"/>
      <c r="V51" s="125"/>
      <c r="W51" s="125"/>
    </row>
    <row r="52" s="2" customFormat="1" ht="25" customHeight="1" spans="1:23">
      <c r="A52" s="117" t="s">
        <v>325</v>
      </c>
      <c r="B52" s="117" t="s">
        <v>362</v>
      </c>
      <c r="C52" s="117" t="s">
        <v>361</v>
      </c>
      <c r="D52" s="117" t="s">
        <v>52</v>
      </c>
      <c r="E52" s="117" t="s">
        <v>107</v>
      </c>
      <c r="F52" s="117" t="s">
        <v>108</v>
      </c>
      <c r="G52" s="117" t="s">
        <v>240</v>
      </c>
      <c r="H52" s="117" t="s">
        <v>241</v>
      </c>
      <c r="I52" s="125">
        <v>213800</v>
      </c>
      <c r="J52" s="125">
        <v>213800</v>
      </c>
      <c r="K52" s="125">
        <v>213800</v>
      </c>
      <c r="L52" s="125"/>
      <c r="M52" s="125"/>
      <c r="N52" s="117"/>
      <c r="O52" s="117"/>
      <c r="P52" s="117"/>
      <c r="Q52" s="125"/>
      <c r="R52" s="125"/>
      <c r="S52" s="125"/>
      <c r="T52" s="125"/>
      <c r="U52" s="125"/>
      <c r="V52" s="125"/>
      <c r="W52" s="125"/>
    </row>
    <row r="53" s="2" customFormat="1" ht="25" customHeight="1" spans="1:23">
      <c r="A53" s="117" t="s">
        <v>325</v>
      </c>
      <c r="B53" s="117" t="s">
        <v>362</v>
      </c>
      <c r="C53" s="117" t="s">
        <v>361</v>
      </c>
      <c r="D53" s="117" t="s">
        <v>52</v>
      </c>
      <c r="E53" s="117" t="s">
        <v>107</v>
      </c>
      <c r="F53" s="117" t="s">
        <v>108</v>
      </c>
      <c r="G53" s="117" t="s">
        <v>242</v>
      </c>
      <c r="H53" s="117" t="s">
        <v>243</v>
      </c>
      <c r="I53" s="125">
        <v>2000</v>
      </c>
      <c r="J53" s="125">
        <v>2000</v>
      </c>
      <c r="K53" s="125">
        <v>2000</v>
      </c>
      <c r="L53" s="125"/>
      <c r="M53" s="125"/>
      <c r="N53" s="117"/>
      <c r="O53" s="117"/>
      <c r="P53" s="117"/>
      <c r="Q53" s="125"/>
      <c r="R53" s="125"/>
      <c r="S53" s="125"/>
      <c r="T53" s="125"/>
      <c r="U53" s="125"/>
      <c r="V53" s="125"/>
      <c r="W53" s="125"/>
    </row>
    <row r="54" s="2" customFormat="1" ht="25" customHeight="1" spans="1:23">
      <c r="A54" s="117" t="s">
        <v>325</v>
      </c>
      <c r="B54" s="117" t="s">
        <v>362</v>
      </c>
      <c r="C54" s="117" t="s">
        <v>361</v>
      </c>
      <c r="D54" s="117" t="s">
        <v>52</v>
      </c>
      <c r="E54" s="117" t="s">
        <v>107</v>
      </c>
      <c r="F54" s="117" t="s">
        <v>108</v>
      </c>
      <c r="G54" s="117" t="s">
        <v>244</v>
      </c>
      <c r="H54" s="117" t="s">
        <v>245</v>
      </c>
      <c r="I54" s="125">
        <v>2000</v>
      </c>
      <c r="J54" s="125">
        <v>2000</v>
      </c>
      <c r="K54" s="125">
        <v>2000</v>
      </c>
      <c r="L54" s="125"/>
      <c r="M54" s="125"/>
      <c r="N54" s="117"/>
      <c r="O54" s="117"/>
      <c r="P54" s="117"/>
      <c r="Q54" s="125"/>
      <c r="R54" s="125"/>
      <c r="S54" s="125"/>
      <c r="T54" s="125"/>
      <c r="U54" s="125"/>
      <c r="V54" s="125"/>
      <c r="W54" s="125"/>
    </row>
    <row r="55" s="2" customFormat="1" ht="25" customHeight="1" spans="1:23">
      <c r="A55" s="117" t="s">
        <v>325</v>
      </c>
      <c r="B55" s="117" t="s">
        <v>362</v>
      </c>
      <c r="C55" s="117" t="s">
        <v>361</v>
      </c>
      <c r="D55" s="117" t="s">
        <v>52</v>
      </c>
      <c r="E55" s="117" t="s">
        <v>107</v>
      </c>
      <c r="F55" s="117" t="s">
        <v>108</v>
      </c>
      <c r="G55" s="117" t="s">
        <v>363</v>
      </c>
      <c r="H55" s="117" t="s">
        <v>364</v>
      </c>
      <c r="I55" s="125">
        <v>3000</v>
      </c>
      <c r="J55" s="125">
        <v>3000</v>
      </c>
      <c r="K55" s="125">
        <v>3000</v>
      </c>
      <c r="L55" s="125"/>
      <c r="M55" s="125"/>
      <c r="N55" s="117"/>
      <c r="O55" s="117"/>
      <c r="P55" s="117"/>
      <c r="Q55" s="125"/>
      <c r="R55" s="125"/>
      <c r="S55" s="125"/>
      <c r="T55" s="125"/>
      <c r="U55" s="125"/>
      <c r="V55" s="125"/>
      <c r="W55" s="125"/>
    </row>
    <row r="56" s="2" customFormat="1" ht="25" customHeight="1" spans="1:23">
      <c r="A56" s="117" t="s">
        <v>325</v>
      </c>
      <c r="B56" s="117" t="s">
        <v>362</v>
      </c>
      <c r="C56" s="117" t="s">
        <v>361</v>
      </c>
      <c r="D56" s="117" t="s">
        <v>52</v>
      </c>
      <c r="E56" s="117" t="s">
        <v>107</v>
      </c>
      <c r="F56" s="117" t="s">
        <v>108</v>
      </c>
      <c r="G56" s="117" t="s">
        <v>246</v>
      </c>
      <c r="H56" s="117" t="s">
        <v>247</v>
      </c>
      <c r="I56" s="125">
        <v>15000</v>
      </c>
      <c r="J56" s="125">
        <v>15000</v>
      </c>
      <c r="K56" s="125">
        <v>15000</v>
      </c>
      <c r="L56" s="125"/>
      <c r="M56" s="125"/>
      <c r="N56" s="117"/>
      <c r="O56" s="117"/>
      <c r="P56" s="117"/>
      <c r="Q56" s="125"/>
      <c r="R56" s="125"/>
      <c r="S56" s="125"/>
      <c r="T56" s="125"/>
      <c r="U56" s="125"/>
      <c r="V56" s="125"/>
      <c r="W56" s="125"/>
    </row>
    <row r="57" s="2" customFormat="1" ht="25" customHeight="1" spans="1:23">
      <c r="A57" s="117" t="s">
        <v>325</v>
      </c>
      <c r="B57" s="117" t="s">
        <v>362</v>
      </c>
      <c r="C57" s="117" t="s">
        <v>361</v>
      </c>
      <c r="D57" s="117" t="s">
        <v>52</v>
      </c>
      <c r="E57" s="117" t="s">
        <v>107</v>
      </c>
      <c r="F57" s="117" t="s">
        <v>108</v>
      </c>
      <c r="G57" s="117" t="s">
        <v>365</v>
      </c>
      <c r="H57" s="117" t="s">
        <v>366</v>
      </c>
      <c r="I57" s="125">
        <v>40000</v>
      </c>
      <c r="J57" s="125">
        <v>40000</v>
      </c>
      <c r="K57" s="125">
        <v>40000</v>
      </c>
      <c r="L57" s="125"/>
      <c r="M57" s="125"/>
      <c r="N57" s="117"/>
      <c r="O57" s="117"/>
      <c r="P57" s="117"/>
      <c r="Q57" s="125"/>
      <c r="R57" s="125"/>
      <c r="S57" s="125"/>
      <c r="T57" s="125"/>
      <c r="U57" s="125"/>
      <c r="V57" s="125"/>
      <c r="W57" s="125"/>
    </row>
    <row r="58" s="2" customFormat="1" ht="25" customHeight="1" spans="1:23">
      <c r="A58" s="117" t="s">
        <v>325</v>
      </c>
      <c r="B58" s="117" t="s">
        <v>362</v>
      </c>
      <c r="C58" s="117" t="s">
        <v>361</v>
      </c>
      <c r="D58" s="117" t="s">
        <v>52</v>
      </c>
      <c r="E58" s="117" t="s">
        <v>107</v>
      </c>
      <c r="F58" s="117" t="s">
        <v>108</v>
      </c>
      <c r="G58" s="117" t="s">
        <v>248</v>
      </c>
      <c r="H58" s="117" t="s">
        <v>249</v>
      </c>
      <c r="I58" s="125">
        <v>5000</v>
      </c>
      <c r="J58" s="125">
        <v>5000</v>
      </c>
      <c r="K58" s="125">
        <v>5000</v>
      </c>
      <c r="L58" s="125"/>
      <c r="M58" s="125"/>
      <c r="N58" s="117"/>
      <c r="O58" s="117"/>
      <c r="P58" s="117"/>
      <c r="Q58" s="125"/>
      <c r="R58" s="125"/>
      <c r="S58" s="125"/>
      <c r="T58" s="125"/>
      <c r="U58" s="125"/>
      <c r="V58" s="125"/>
      <c r="W58" s="125"/>
    </row>
    <row r="59" s="2" customFormat="1" ht="25" customHeight="1" spans="1:23">
      <c r="A59" s="117" t="s">
        <v>325</v>
      </c>
      <c r="B59" s="117" t="s">
        <v>362</v>
      </c>
      <c r="C59" s="117" t="s">
        <v>361</v>
      </c>
      <c r="D59" s="117" t="s">
        <v>52</v>
      </c>
      <c r="E59" s="117" t="s">
        <v>107</v>
      </c>
      <c r="F59" s="117" t="s">
        <v>108</v>
      </c>
      <c r="G59" s="117" t="s">
        <v>367</v>
      </c>
      <c r="H59" s="117" t="s">
        <v>368</v>
      </c>
      <c r="I59" s="125">
        <v>30000</v>
      </c>
      <c r="J59" s="125">
        <v>30000</v>
      </c>
      <c r="K59" s="125">
        <v>30000</v>
      </c>
      <c r="L59" s="125"/>
      <c r="M59" s="125"/>
      <c r="N59" s="117"/>
      <c r="O59" s="117"/>
      <c r="P59" s="117"/>
      <c r="Q59" s="125"/>
      <c r="R59" s="125"/>
      <c r="S59" s="125"/>
      <c r="T59" s="125"/>
      <c r="U59" s="125"/>
      <c r="V59" s="125"/>
      <c r="W59" s="125"/>
    </row>
    <row r="60" s="2" customFormat="1" ht="25" customHeight="1" spans="1:23">
      <c r="A60" s="117" t="s">
        <v>325</v>
      </c>
      <c r="B60" s="117" t="s">
        <v>362</v>
      </c>
      <c r="C60" s="117" t="s">
        <v>361</v>
      </c>
      <c r="D60" s="117" t="s">
        <v>52</v>
      </c>
      <c r="E60" s="117" t="s">
        <v>107</v>
      </c>
      <c r="F60" s="117" t="s">
        <v>108</v>
      </c>
      <c r="G60" s="117" t="s">
        <v>252</v>
      </c>
      <c r="H60" s="117" t="s">
        <v>184</v>
      </c>
      <c r="I60" s="125">
        <v>2000</v>
      </c>
      <c r="J60" s="125">
        <v>2000</v>
      </c>
      <c r="K60" s="125">
        <v>2000</v>
      </c>
      <c r="L60" s="125"/>
      <c r="M60" s="125"/>
      <c r="N60" s="117"/>
      <c r="O60" s="117"/>
      <c r="P60" s="117"/>
      <c r="Q60" s="125"/>
      <c r="R60" s="125"/>
      <c r="S60" s="125"/>
      <c r="T60" s="125"/>
      <c r="U60" s="125"/>
      <c r="V60" s="125"/>
      <c r="W60" s="125"/>
    </row>
    <row r="61" s="2" customFormat="1" ht="25" customHeight="1" spans="1:23">
      <c r="A61" s="117" t="s">
        <v>325</v>
      </c>
      <c r="B61" s="117" t="s">
        <v>362</v>
      </c>
      <c r="C61" s="117" t="s">
        <v>361</v>
      </c>
      <c r="D61" s="117" t="s">
        <v>52</v>
      </c>
      <c r="E61" s="117" t="s">
        <v>107</v>
      </c>
      <c r="F61" s="117" t="s">
        <v>108</v>
      </c>
      <c r="G61" s="117" t="s">
        <v>271</v>
      </c>
      <c r="H61" s="117" t="s">
        <v>272</v>
      </c>
      <c r="I61" s="125">
        <v>34000</v>
      </c>
      <c r="J61" s="125">
        <v>34000</v>
      </c>
      <c r="K61" s="125">
        <v>34000</v>
      </c>
      <c r="L61" s="125"/>
      <c r="M61" s="125"/>
      <c r="N61" s="117"/>
      <c r="O61" s="117"/>
      <c r="P61" s="117"/>
      <c r="Q61" s="125"/>
      <c r="R61" s="125"/>
      <c r="S61" s="125"/>
      <c r="T61" s="125"/>
      <c r="U61" s="125"/>
      <c r="V61" s="125"/>
      <c r="W61" s="125"/>
    </row>
    <row r="62" s="2" customFormat="1" ht="25" customHeight="1" spans="1:23">
      <c r="A62" s="117"/>
      <c r="B62" s="117"/>
      <c r="C62" s="117" t="s">
        <v>369</v>
      </c>
      <c r="D62" s="117"/>
      <c r="E62" s="117"/>
      <c r="F62" s="117"/>
      <c r="G62" s="117"/>
      <c r="H62" s="117"/>
      <c r="I62" s="125">
        <v>160000</v>
      </c>
      <c r="J62" s="125">
        <v>160000</v>
      </c>
      <c r="K62" s="125">
        <v>160000</v>
      </c>
      <c r="L62" s="125"/>
      <c r="M62" s="125"/>
      <c r="N62" s="117"/>
      <c r="O62" s="117"/>
      <c r="P62" s="117"/>
      <c r="Q62" s="125"/>
      <c r="R62" s="125"/>
      <c r="S62" s="125"/>
      <c r="T62" s="125"/>
      <c r="U62" s="125"/>
      <c r="V62" s="125"/>
      <c r="W62" s="125"/>
    </row>
    <row r="63" s="2" customFormat="1" ht="25" customHeight="1" spans="1:23">
      <c r="A63" s="117" t="s">
        <v>311</v>
      </c>
      <c r="B63" s="117" t="s">
        <v>370</v>
      </c>
      <c r="C63" s="124" t="s">
        <v>369</v>
      </c>
      <c r="D63" s="117" t="s">
        <v>52</v>
      </c>
      <c r="E63" s="117" t="s">
        <v>81</v>
      </c>
      <c r="F63" s="117" t="s">
        <v>82</v>
      </c>
      <c r="G63" s="117" t="s">
        <v>267</v>
      </c>
      <c r="H63" s="117" t="s">
        <v>268</v>
      </c>
      <c r="I63" s="125">
        <v>160000</v>
      </c>
      <c r="J63" s="125">
        <v>160000</v>
      </c>
      <c r="K63" s="125">
        <v>160000</v>
      </c>
      <c r="L63" s="125"/>
      <c r="M63" s="125"/>
      <c r="N63" s="117"/>
      <c r="O63" s="117"/>
      <c r="P63" s="117"/>
      <c r="Q63" s="125"/>
      <c r="R63" s="125"/>
      <c r="S63" s="125"/>
      <c r="T63" s="125"/>
      <c r="U63" s="125"/>
      <c r="V63" s="125"/>
      <c r="W63" s="125"/>
    </row>
    <row r="64" s="2" customFormat="1" ht="25" customHeight="1" spans="1:23">
      <c r="A64" s="117"/>
      <c r="B64" s="117"/>
      <c r="C64" s="117" t="s">
        <v>371</v>
      </c>
      <c r="D64" s="117"/>
      <c r="E64" s="117"/>
      <c r="F64" s="117"/>
      <c r="G64" s="117"/>
      <c r="H64" s="117"/>
      <c r="I64" s="125">
        <v>50000</v>
      </c>
      <c r="J64" s="125">
        <v>50000</v>
      </c>
      <c r="K64" s="125">
        <v>50000</v>
      </c>
      <c r="L64" s="125"/>
      <c r="M64" s="125"/>
      <c r="N64" s="117"/>
      <c r="O64" s="117"/>
      <c r="P64" s="117"/>
      <c r="Q64" s="125"/>
      <c r="R64" s="125"/>
      <c r="S64" s="125"/>
      <c r="T64" s="125"/>
      <c r="U64" s="125"/>
      <c r="V64" s="125"/>
      <c r="W64" s="125"/>
    </row>
    <row r="65" s="2" customFormat="1" ht="25" customHeight="1" spans="1:23">
      <c r="A65" s="117" t="s">
        <v>325</v>
      </c>
      <c r="B65" s="117" t="s">
        <v>372</v>
      </c>
      <c r="C65" s="117" t="s">
        <v>371</v>
      </c>
      <c r="D65" s="117" t="s">
        <v>52</v>
      </c>
      <c r="E65" s="117" t="s">
        <v>79</v>
      </c>
      <c r="F65" s="117" t="s">
        <v>80</v>
      </c>
      <c r="G65" s="117" t="s">
        <v>240</v>
      </c>
      <c r="H65" s="117" t="s">
        <v>241</v>
      </c>
      <c r="I65" s="125">
        <v>50000</v>
      </c>
      <c r="J65" s="125">
        <v>50000</v>
      </c>
      <c r="K65" s="125">
        <v>50000</v>
      </c>
      <c r="L65" s="125"/>
      <c r="M65" s="125"/>
      <c r="N65" s="117"/>
      <c r="O65" s="117"/>
      <c r="P65" s="117"/>
      <c r="Q65" s="125"/>
      <c r="R65" s="125"/>
      <c r="S65" s="125"/>
      <c r="T65" s="125"/>
      <c r="U65" s="125"/>
      <c r="V65" s="125"/>
      <c r="W65" s="125"/>
    </row>
    <row r="66" s="2" customFormat="1" ht="25" customHeight="1" spans="1:23">
      <c r="A66" s="117"/>
      <c r="B66" s="117"/>
      <c r="C66" s="117" t="s">
        <v>373</v>
      </c>
      <c r="D66" s="117"/>
      <c r="E66" s="117"/>
      <c r="F66" s="117"/>
      <c r="G66" s="117"/>
      <c r="H66" s="117"/>
      <c r="I66" s="125">
        <v>471200</v>
      </c>
      <c r="J66" s="125">
        <v>471200</v>
      </c>
      <c r="K66" s="125">
        <v>471200</v>
      </c>
      <c r="L66" s="125"/>
      <c r="M66" s="125"/>
      <c r="N66" s="117"/>
      <c r="O66" s="117"/>
      <c r="P66" s="117"/>
      <c r="Q66" s="125"/>
      <c r="R66" s="125"/>
      <c r="S66" s="125"/>
      <c r="T66" s="125"/>
      <c r="U66" s="125"/>
      <c r="V66" s="125"/>
      <c r="W66" s="125"/>
    </row>
    <row r="67" s="2" customFormat="1" ht="25" customHeight="1" spans="1:23">
      <c r="A67" s="117" t="s">
        <v>325</v>
      </c>
      <c r="B67" s="117" t="s">
        <v>374</v>
      </c>
      <c r="C67" s="117" t="s">
        <v>373</v>
      </c>
      <c r="D67" s="117" t="s">
        <v>52</v>
      </c>
      <c r="E67" s="117" t="s">
        <v>107</v>
      </c>
      <c r="F67" s="117" t="s">
        <v>108</v>
      </c>
      <c r="G67" s="117" t="s">
        <v>240</v>
      </c>
      <c r="H67" s="117" t="s">
        <v>241</v>
      </c>
      <c r="I67" s="125">
        <v>71200</v>
      </c>
      <c r="J67" s="125">
        <v>71200</v>
      </c>
      <c r="K67" s="125">
        <v>71200</v>
      </c>
      <c r="L67" s="125"/>
      <c r="M67" s="125"/>
      <c r="N67" s="117"/>
      <c r="O67" s="117"/>
      <c r="P67" s="117"/>
      <c r="Q67" s="125"/>
      <c r="R67" s="125"/>
      <c r="S67" s="125"/>
      <c r="T67" s="125"/>
      <c r="U67" s="125"/>
      <c r="V67" s="125"/>
      <c r="W67" s="125"/>
    </row>
    <row r="68" s="2" customFormat="1" ht="25" customHeight="1" spans="1:23">
      <c r="A68" s="117" t="s">
        <v>325</v>
      </c>
      <c r="B68" s="117" t="s">
        <v>374</v>
      </c>
      <c r="C68" s="117" t="s">
        <v>373</v>
      </c>
      <c r="D68" s="117" t="s">
        <v>52</v>
      </c>
      <c r="E68" s="117" t="s">
        <v>107</v>
      </c>
      <c r="F68" s="117" t="s">
        <v>108</v>
      </c>
      <c r="G68" s="117" t="s">
        <v>242</v>
      </c>
      <c r="H68" s="117" t="s">
        <v>243</v>
      </c>
      <c r="I68" s="125">
        <v>20000</v>
      </c>
      <c r="J68" s="125">
        <v>20000</v>
      </c>
      <c r="K68" s="125">
        <v>20000</v>
      </c>
      <c r="L68" s="125"/>
      <c r="M68" s="125"/>
      <c r="N68" s="117"/>
      <c r="O68" s="117"/>
      <c r="P68" s="117"/>
      <c r="Q68" s="125"/>
      <c r="R68" s="125"/>
      <c r="S68" s="125"/>
      <c r="T68" s="125"/>
      <c r="U68" s="125"/>
      <c r="V68" s="125"/>
      <c r="W68" s="125"/>
    </row>
    <row r="69" s="2" customFormat="1" ht="25" customHeight="1" spans="1:23">
      <c r="A69" s="117" t="s">
        <v>325</v>
      </c>
      <c r="B69" s="117" t="s">
        <v>374</v>
      </c>
      <c r="C69" s="117" t="s">
        <v>373</v>
      </c>
      <c r="D69" s="117" t="s">
        <v>52</v>
      </c>
      <c r="E69" s="117" t="s">
        <v>107</v>
      </c>
      <c r="F69" s="117" t="s">
        <v>108</v>
      </c>
      <c r="G69" s="117" t="s">
        <v>244</v>
      </c>
      <c r="H69" s="117" t="s">
        <v>245</v>
      </c>
      <c r="I69" s="125">
        <v>60000</v>
      </c>
      <c r="J69" s="125">
        <v>60000</v>
      </c>
      <c r="K69" s="125">
        <v>60000</v>
      </c>
      <c r="L69" s="125"/>
      <c r="M69" s="125"/>
      <c r="N69" s="117"/>
      <c r="O69" s="117"/>
      <c r="P69" s="117"/>
      <c r="Q69" s="125"/>
      <c r="R69" s="125"/>
      <c r="S69" s="125"/>
      <c r="T69" s="125"/>
      <c r="U69" s="125"/>
      <c r="V69" s="125"/>
      <c r="W69" s="125"/>
    </row>
    <row r="70" s="2" customFormat="1" ht="25" customHeight="1" spans="1:23">
      <c r="A70" s="117" t="s">
        <v>325</v>
      </c>
      <c r="B70" s="117" t="s">
        <v>374</v>
      </c>
      <c r="C70" s="117" t="s">
        <v>373</v>
      </c>
      <c r="D70" s="117" t="s">
        <v>52</v>
      </c>
      <c r="E70" s="117" t="s">
        <v>107</v>
      </c>
      <c r="F70" s="117" t="s">
        <v>108</v>
      </c>
      <c r="G70" s="117" t="s">
        <v>363</v>
      </c>
      <c r="H70" s="117" t="s">
        <v>364</v>
      </c>
      <c r="I70" s="125">
        <v>20000</v>
      </c>
      <c r="J70" s="125">
        <v>20000</v>
      </c>
      <c r="K70" s="125">
        <v>20000</v>
      </c>
      <c r="L70" s="125"/>
      <c r="M70" s="125"/>
      <c r="N70" s="117"/>
      <c r="O70" s="117"/>
      <c r="P70" s="117"/>
      <c r="Q70" s="125"/>
      <c r="R70" s="125"/>
      <c r="S70" s="125"/>
      <c r="T70" s="125"/>
      <c r="U70" s="125"/>
      <c r="V70" s="125"/>
      <c r="W70" s="125"/>
    </row>
    <row r="71" s="2" customFormat="1" ht="25" customHeight="1" spans="1:23">
      <c r="A71" s="117" t="s">
        <v>325</v>
      </c>
      <c r="B71" s="117" t="s">
        <v>374</v>
      </c>
      <c r="C71" s="117" t="s">
        <v>373</v>
      </c>
      <c r="D71" s="117" t="s">
        <v>52</v>
      </c>
      <c r="E71" s="117" t="s">
        <v>107</v>
      </c>
      <c r="F71" s="117" t="s">
        <v>108</v>
      </c>
      <c r="G71" s="117" t="s">
        <v>375</v>
      </c>
      <c r="H71" s="117" t="s">
        <v>376</v>
      </c>
      <c r="I71" s="125">
        <v>120000</v>
      </c>
      <c r="J71" s="125">
        <v>120000</v>
      </c>
      <c r="K71" s="125">
        <v>120000</v>
      </c>
      <c r="L71" s="125"/>
      <c r="M71" s="125"/>
      <c r="N71" s="117"/>
      <c r="O71" s="117"/>
      <c r="P71" s="117"/>
      <c r="Q71" s="125"/>
      <c r="R71" s="125"/>
      <c r="S71" s="125"/>
      <c r="T71" s="125"/>
      <c r="U71" s="125"/>
      <c r="V71" s="125"/>
      <c r="W71" s="125"/>
    </row>
    <row r="72" s="2" customFormat="1" ht="25" customHeight="1" spans="1:23">
      <c r="A72" s="117" t="s">
        <v>325</v>
      </c>
      <c r="B72" s="117" t="s">
        <v>374</v>
      </c>
      <c r="C72" s="117" t="s">
        <v>373</v>
      </c>
      <c r="D72" s="117" t="s">
        <v>52</v>
      </c>
      <c r="E72" s="117" t="s">
        <v>107</v>
      </c>
      <c r="F72" s="117" t="s">
        <v>108</v>
      </c>
      <c r="G72" s="117" t="s">
        <v>246</v>
      </c>
      <c r="H72" s="117" t="s">
        <v>247</v>
      </c>
      <c r="I72" s="125">
        <v>30000</v>
      </c>
      <c r="J72" s="125">
        <v>30000</v>
      </c>
      <c r="K72" s="125">
        <v>30000</v>
      </c>
      <c r="L72" s="125"/>
      <c r="M72" s="125"/>
      <c r="N72" s="117"/>
      <c r="O72" s="117"/>
      <c r="P72" s="117"/>
      <c r="Q72" s="125"/>
      <c r="R72" s="125"/>
      <c r="S72" s="125"/>
      <c r="T72" s="125"/>
      <c r="U72" s="125"/>
      <c r="V72" s="125"/>
      <c r="W72" s="125"/>
    </row>
    <row r="73" s="2" customFormat="1" ht="25" customHeight="1" spans="1:23">
      <c r="A73" s="117" t="s">
        <v>325</v>
      </c>
      <c r="B73" s="117" t="s">
        <v>374</v>
      </c>
      <c r="C73" s="117" t="s">
        <v>373</v>
      </c>
      <c r="D73" s="117" t="s">
        <v>52</v>
      </c>
      <c r="E73" s="117" t="s">
        <v>107</v>
      </c>
      <c r="F73" s="117" t="s">
        <v>108</v>
      </c>
      <c r="G73" s="117" t="s">
        <v>365</v>
      </c>
      <c r="H73" s="117" t="s">
        <v>366</v>
      </c>
      <c r="I73" s="125">
        <v>50000</v>
      </c>
      <c r="J73" s="125">
        <v>50000</v>
      </c>
      <c r="K73" s="125">
        <v>50000</v>
      </c>
      <c r="L73" s="125"/>
      <c r="M73" s="125"/>
      <c r="N73" s="117"/>
      <c r="O73" s="117"/>
      <c r="P73" s="117"/>
      <c r="Q73" s="125"/>
      <c r="R73" s="125"/>
      <c r="S73" s="125"/>
      <c r="T73" s="125"/>
      <c r="U73" s="125"/>
      <c r="V73" s="125"/>
      <c r="W73" s="125"/>
    </row>
    <row r="74" s="2" customFormat="1" ht="25" customHeight="1" spans="1:23">
      <c r="A74" s="117" t="s">
        <v>325</v>
      </c>
      <c r="B74" s="117" t="s">
        <v>374</v>
      </c>
      <c r="C74" s="117" t="s">
        <v>373</v>
      </c>
      <c r="D74" s="117" t="s">
        <v>52</v>
      </c>
      <c r="E74" s="117" t="s">
        <v>107</v>
      </c>
      <c r="F74" s="117" t="s">
        <v>108</v>
      </c>
      <c r="G74" s="117" t="s">
        <v>259</v>
      </c>
      <c r="H74" s="117" t="s">
        <v>260</v>
      </c>
      <c r="I74" s="125">
        <v>100000</v>
      </c>
      <c r="J74" s="125">
        <v>100000</v>
      </c>
      <c r="K74" s="125">
        <v>100000</v>
      </c>
      <c r="L74" s="125"/>
      <c r="M74" s="125"/>
      <c r="N74" s="117"/>
      <c r="O74" s="117"/>
      <c r="P74" s="117"/>
      <c r="Q74" s="125"/>
      <c r="R74" s="125"/>
      <c r="S74" s="125"/>
      <c r="T74" s="125"/>
      <c r="U74" s="125"/>
      <c r="V74" s="125"/>
      <c r="W74" s="125"/>
    </row>
    <row r="75" s="2" customFormat="1" ht="25" customHeight="1" spans="1:23">
      <c r="A75" s="117"/>
      <c r="B75" s="117"/>
      <c r="C75" s="117" t="s">
        <v>377</v>
      </c>
      <c r="D75" s="117"/>
      <c r="E75" s="117"/>
      <c r="F75" s="117"/>
      <c r="G75" s="117"/>
      <c r="H75" s="117"/>
      <c r="I75" s="125">
        <v>436800</v>
      </c>
      <c r="J75" s="125">
        <v>436800</v>
      </c>
      <c r="K75" s="125">
        <v>436800</v>
      </c>
      <c r="L75" s="125"/>
      <c r="M75" s="125"/>
      <c r="N75" s="117"/>
      <c r="O75" s="117"/>
      <c r="P75" s="117"/>
      <c r="Q75" s="125"/>
      <c r="R75" s="125"/>
      <c r="S75" s="125"/>
      <c r="T75" s="125"/>
      <c r="U75" s="125"/>
      <c r="V75" s="125"/>
      <c r="W75" s="125"/>
    </row>
    <row r="76" s="2" customFormat="1" ht="25" customHeight="1" spans="1:23">
      <c r="A76" s="117" t="s">
        <v>325</v>
      </c>
      <c r="B76" s="117" t="s">
        <v>378</v>
      </c>
      <c r="C76" s="117" t="s">
        <v>377</v>
      </c>
      <c r="D76" s="117" t="s">
        <v>52</v>
      </c>
      <c r="E76" s="117" t="s">
        <v>107</v>
      </c>
      <c r="F76" s="117" t="s">
        <v>108</v>
      </c>
      <c r="G76" s="117" t="s">
        <v>355</v>
      </c>
      <c r="H76" s="117" t="s">
        <v>356</v>
      </c>
      <c r="I76" s="125">
        <v>57600</v>
      </c>
      <c r="J76" s="125">
        <v>57600</v>
      </c>
      <c r="K76" s="125">
        <v>57600</v>
      </c>
      <c r="L76" s="125"/>
      <c r="M76" s="125"/>
      <c r="N76" s="117"/>
      <c r="O76" s="117"/>
      <c r="P76" s="117"/>
      <c r="Q76" s="125"/>
      <c r="R76" s="125"/>
      <c r="S76" s="125"/>
      <c r="T76" s="125"/>
      <c r="U76" s="125"/>
      <c r="V76" s="125"/>
      <c r="W76" s="125"/>
    </row>
    <row r="77" s="2" customFormat="1" ht="25" customHeight="1" spans="1:23">
      <c r="A77" s="117" t="s">
        <v>325</v>
      </c>
      <c r="B77" s="117" t="s">
        <v>378</v>
      </c>
      <c r="C77" s="117" t="s">
        <v>377</v>
      </c>
      <c r="D77" s="117" t="s">
        <v>52</v>
      </c>
      <c r="E77" s="117" t="s">
        <v>107</v>
      </c>
      <c r="F77" s="117" t="s">
        <v>108</v>
      </c>
      <c r="G77" s="117" t="s">
        <v>379</v>
      </c>
      <c r="H77" s="117" t="s">
        <v>380</v>
      </c>
      <c r="I77" s="125">
        <v>379200</v>
      </c>
      <c r="J77" s="125">
        <v>379200</v>
      </c>
      <c r="K77" s="125">
        <v>379200</v>
      </c>
      <c r="L77" s="125"/>
      <c r="M77" s="125"/>
      <c r="N77" s="117"/>
      <c r="O77" s="117"/>
      <c r="P77" s="117"/>
      <c r="Q77" s="125"/>
      <c r="R77" s="125"/>
      <c r="S77" s="125"/>
      <c r="T77" s="125"/>
      <c r="U77" s="125"/>
      <c r="V77" s="125"/>
      <c r="W77" s="125"/>
    </row>
    <row r="78" s="2" customFormat="1" ht="25" customHeight="1" spans="1:23">
      <c r="A78" s="117"/>
      <c r="B78" s="117"/>
      <c r="C78" s="117" t="s">
        <v>381</v>
      </c>
      <c r="D78" s="117"/>
      <c r="E78" s="117"/>
      <c r="F78" s="117"/>
      <c r="G78" s="117"/>
      <c r="H78" s="117"/>
      <c r="I78" s="125">
        <v>1416600</v>
      </c>
      <c r="J78" s="125">
        <v>1416600</v>
      </c>
      <c r="K78" s="125">
        <v>1416600</v>
      </c>
      <c r="L78" s="125"/>
      <c r="M78" s="125"/>
      <c r="N78" s="117"/>
      <c r="O78" s="117"/>
      <c r="P78" s="117"/>
      <c r="Q78" s="125"/>
      <c r="R78" s="125"/>
      <c r="S78" s="125"/>
      <c r="T78" s="125"/>
      <c r="U78" s="125"/>
      <c r="V78" s="125"/>
      <c r="W78" s="125"/>
    </row>
    <row r="79" s="2" customFormat="1" ht="25" customHeight="1" spans="1:23">
      <c r="A79" s="117" t="s">
        <v>325</v>
      </c>
      <c r="B79" s="117" t="s">
        <v>382</v>
      </c>
      <c r="C79" s="117" t="s">
        <v>381</v>
      </c>
      <c r="D79" s="117" t="s">
        <v>52</v>
      </c>
      <c r="E79" s="117" t="s">
        <v>107</v>
      </c>
      <c r="F79" s="117" t="s">
        <v>108</v>
      </c>
      <c r="G79" s="117" t="s">
        <v>240</v>
      </c>
      <c r="H79" s="117" t="s">
        <v>241</v>
      </c>
      <c r="I79" s="125">
        <v>373350</v>
      </c>
      <c r="J79" s="125">
        <v>373350</v>
      </c>
      <c r="K79" s="125">
        <v>373350</v>
      </c>
      <c r="L79" s="125"/>
      <c r="M79" s="125"/>
      <c r="N79" s="117"/>
      <c r="O79" s="117"/>
      <c r="P79" s="117"/>
      <c r="Q79" s="125"/>
      <c r="R79" s="125"/>
      <c r="S79" s="125"/>
      <c r="T79" s="125"/>
      <c r="U79" s="125"/>
      <c r="V79" s="125"/>
      <c r="W79" s="125"/>
    </row>
    <row r="80" s="2" customFormat="1" ht="25" customHeight="1" spans="1:23">
      <c r="A80" s="117" t="s">
        <v>325</v>
      </c>
      <c r="B80" s="117" t="s">
        <v>382</v>
      </c>
      <c r="C80" s="117" t="s">
        <v>381</v>
      </c>
      <c r="D80" s="117" t="s">
        <v>52</v>
      </c>
      <c r="E80" s="117" t="s">
        <v>107</v>
      </c>
      <c r="F80" s="117" t="s">
        <v>108</v>
      </c>
      <c r="G80" s="117" t="s">
        <v>242</v>
      </c>
      <c r="H80" s="117" t="s">
        <v>243</v>
      </c>
      <c r="I80" s="125">
        <v>1400</v>
      </c>
      <c r="J80" s="125">
        <v>1400</v>
      </c>
      <c r="K80" s="125">
        <v>1400</v>
      </c>
      <c r="L80" s="125"/>
      <c r="M80" s="125"/>
      <c r="N80" s="117"/>
      <c r="O80" s="117"/>
      <c r="P80" s="117"/>
      <c r="Q80" s="125"/>
      <c r="R80" s="125"/>
      <c r="S80" s="125"/>
      <c r="T80" s="125"/>
      <c r="U80" s="125"/>
      <c r="V80" s="125"/>
      <c r="W80" s="125"/>
    </row>
    <row r="81" s="2" customFormat="1" ht="25" customHeight="1" spans="1:23">
      <c r="A81" s="117" t="s">
        <v>325</v>
      </c>
      <c r="B81" s="117" t="s">
        <v>382</v>
      </c>
      <c r="C81" s="117" t="s">
        <v>381</v>
      </c>
      <c r="D81" s="117" t="s">
        <v>52</v>
      </c>
      <c r="E81" s="117" t="s">
        <v>107</v>
      </c>
      <c r="F81" s="117" t="s">
        <v>108</v>
      </c>
      <c r="G81" s="117" t="s">
        <v>244</v>
      </c>
      <c r="H81" s="117" t="s">
        <v>245</v>
      </c>
      <c r="I81" s="125">
        <v>52000</v>
      </c>
      <c r="J81" s="125">
        <v>52000</v>
      </c>
      <c r="K81" s="125">
        <v>52000</v>
      </c>
      <c r="L81" s="125"/>
      <c r="M81" s="125"/>
      <c r="N81" s="117"/>
      <c r="O81" s="117"/>
      <c r="P81" s="117"/>
      <c r="Q81" s="125"/>
      <c r="R81" s="125"/>
      <c r="S81" s="125"/>
      <c r="T81" s="125"/>
      <c r="U81" s="125"/>
      <c r="V81" s="125"/>
      <c r="W81" s="125"/>
    </row>
    <row r="82" s="2" customFormat="1" ht="25" customHeight="1" spans="1:23">
      <c r="A82" s="117" t="s">
        <v>325</v>
      </c>
      <c r="B82" s="117" t="s">
        <v>382</v>
      </c>
      <c r="C82" s="117" t="s">
        <v>381</v>
      </c>
      <c r="D82" s="117" t="s">
        <v>52</v>
      </c>
      <c r="E82" s="117" t="s">
        <v>107</v>
      </c>
      <c r="F82" s="117" t="s">
        <v>108</v>
      </c>
      <c r="G82" s="117" t="s">
        <v>363</v>
      </c>
      <c r="H82" s="117" t="s">
        <v>364</v>
      </c>
      <c r="I82" s="125">
        <v>20850</v>
      </c>
      <c r="J82" s="125">
        <v>20850</v>
      </c>
      <c r="K82" s="125">
        <v>20850</v>
      </c>
      <c r="L82" s="125"/>
      <c r="M82" s="125"/>
      <c r="N82" s="117"/>
      <c r="O82" s="117"/>
      <c r="P82" s="117"/>
      <c r="Q82" s="125"/>
      <c r="R82" s="125"/>
      <c r="S82" s="125"/>
      <c r="T82" s="125"/>
      <c r="U82" s="125"/>
      <c r="V82" s="125"/>
      <c r="W82" s="125"/>
    </row>
    <row r="83" s="2" customFormat="1" ht="25" customHeight="1" spans="1:23">
      <c r="A83" s="117" t="s">
        <v>325</v>
      </c>
      <c r="B83" s="117" t="s">
        <v>382</v>
      </c>
      <c r="C83" s="117" t="s">
        <v>381</v>
      </c>
      <c r="D83" s="117" t="s">
        <v>52</v>
      </c>
      <c r="E83" s="117" t="s">
        <v>107</v>
      </c>
      <c r="F83" s="117" t="s">
        <v>108</v>
      </c>
      <c r="G83" s="117" t="s">
        <v>246</v>
      </c>
      <c r="H83" s="117" t="s">
        <v>247</v>
      </c>
      <c r="I83" s="125">
        <v>20000</v>
      </c>
      <c r="J83" s="125">
        <v>20000</v>
      </c>
      <c r="K83" s="125">
        <v>20000</v>
      </c>
      <c r="L83" s="125"/>
      <c r="M83" s="125"/>
      <c r="N83" s="117"/>
      <c r="O83" s="117"/>
      <c r="P83" s="117"/>
      <c r="Q83" s="125"/>
      <c r="R83" s="125"/>
      <c r="S83" s="125"/>
      <c r="T83" s="125"/>
      <c r="U83" s="125"/>
      <c r="V83" s="125"/>
      <c r="W83" s="125"/>
    </row>
    <row r="84" s="2" customFormat="1" ht="25" customHeight="1" spans="1:23">
      <c r="A84" s="117" t="s">
        <v>325</v>
      </c>
      <c r="B84" s="117" t="s">
        <v>382</v>
      </c>
      <c r="C84" s="117" t="s">
        <v>381</v>
      </c>
      <c r="D84" s="117" t="s">
        <v>52</v>
      </c>
      <c r="E84" s="117" t="s">
        <v>107</v>
      </c>
      <c r="F84" s="117" t="s">
        <v>108</v>
      </c>
      <c r="G84" s="117" t="s">
        <v>365</v>
      </c>
      <c r="H84" s="117" t="s">
        <v>366</v>
      </c>
      <c r="I84" s="125">
        <v>80000</v>
      </c>
      <c r="J84" s="125">
        <v>80000</v>
      </c>
      <c r="K84" s="125">
        <v>80000</v>
      </c>
      <c r="L84" s="125"/>
      <c r="M84" s="125"/>
      <c r="N84" s="117"/>
      <c r="O84" s="117"/>
      <c r="P84" s="117"/>
      <c r="Q84" s="125"/>
      <c r="R84" s="125"/>
      <c r="S84" s="125"/>
      <c r="T84" s="125"/>
      <c r="U84" s="125"/>
      <c r="V84" s="125"/>
      <c r="W84" s="125"/>
    </row>
    <row r="85" s="2" customFormat="1" ht="25" customHeight="1" spans="1:23">
      <c r="A85" s="117" t="s">
        <v>325</v>
      </c>
      <c r="B85" s="117" t="s">
        <v>382</v>
      </c>
      <c r="C85" s="117" t="s">
        <v>381</v>
      </c>
      <c r="D85" s="117" t="s">
        <v>52</v>
      </c>
      <c r="E85" s="117" t="s">
        <v>107</v>
      </c>
      <c r="F85" s="117" t="s">
        <v>108</v>
      </c>
      <c r="G85" s="117" t="s">
        <v>355</v>
      </c>
      <c r="H85" s="117" t="s">
        <v>356</v>
      </c>
      <c r="I85" s="125">
        <v>869000</v>
      </c>
      <c r="J85" s="125">
        <v>869000</v>
      </c>
      <c r="K85" s="125">
        <v>869000</v>
      </c>
      <c r="L85" s="125"/>
      <c r="M85" s="125"/>
      <c r="N85" s="117"/>
      <c r="O85" s="117"/>
      <c r="P85" s="117"/>
      <c r="Q85" s="125"/>
      <c r="R85" s="125"/>
      <c r="S85" s="125"/>
      <c r="T85" s="125"/>
      <c r="U85" s="125"/>
      <c r="V85" s="125"/>
      <c r="W85" s="125"/>
    </row>
    <row r="86" s="2" customFormat="1" ht="25" customHeight="1" spans="1:23">
      <c r="A86" s="117"/>
      <c r="B86" s="117"/>
      <c r="C86" s="117" t="s">
        <v>383</v>
      </c>
      <c r="D86" s="117"/>
      <c r="E86" s="117"/>
      <c r="F86" s="117"/>
      <c r="G86" s="117"/>
      <c r="H86" s="117"/>
      <c r="I86" s="125">
        <v>3278280</v>
      </c>
      <c r="J86" s="125">
        <v>3278280</v>
      </c>
      <c r="K86" s="125">
        <v>3278280</v>
      </c>
      <c r="L86" s="125"/>
      <c r="M86" s="125"/>
      <c r="N86" s="117"/>
      <c r="O86" s="117"/>
      <c r="P86" s="117"/>
      <c r="Q86" s="125"/>
      <c r="R86" s="125"/>
      <c r="S86" s="125"/>
      <c r="T86" s="125"/>
      <c r="U86" s="125"/>
      <c r="V86" s="125"/>
      <c r="W86" s="125"/>
    </row>
    <row r="87" s="2" customFormat="1" ht="25" customHeight="1" spans="1:23">
      <c r="A87" s="117" t="s">
        <v>314</v>
      </c>
      <c r="B87" s="117" t="s">
        <v>384</v>
      </c>
      <c r="C87" s="124" t="s">
        <v>383</v>
      </c>
      <c r="D87" s="117" t="s">
        <v>52</v>
      </c>
      <c r="E87" s="117" t="s">
        <v>113</v>
      </c>
      <c r="F87" s="117" t="s">
        <v>114</v>
      </c>
      <c r="G87" s="117" t="s">
        <v>267</v>
      </c>
      <c r="H87" s="117" t="s">
        <v>268</v>
      </c>
      <c r="I87" s="125">
        <v>3278280</v>
      </c>
      <c r="J87" s="125">
        <v>3278280</v>
      </c>
      <c r="K87" s="125">
        <v>3278280</v>
      </c>
      <c r="L87" s="125"/>
      <c r="M87" s="125"/>
      <c r="N87" s="117"/>
      <c r="O87" s="117"/>
      <c r="P87" s="117"/>
      <c r="Q87" s="125"/>
      <c r="R87" s="125"/>
      <c r="S87" s="125"/>
      <c r="T87" s="125"/>
      <c r="U87" s="125"/>
      <c r="V87" s="125"/>
      <c r="W87" s="125"/>
    </row>
    <row r="88" s="2" customFormat="1" ht="25" customHeight="1" spans="1:23">
      <c r="A88" s="126" t="s">
        <v>36</v>
      </c>
      <c r="B88" s="126"/>
      <c r="C88" s="126"/>
      <c r="D88" s="126"/>
      <c r="E88" s="126"/>
      <c r="F88" s="126"/>
      <c r="G88" s="126"/>
      <c r="H88" s="126"/>
      <c r="I88" s="125">
        <v>18008794.17</v>
      </c>
      <c r="J88" s="125">
        <v>18008794.17</v>
      </c>
      <c r="K88" s="125">
        <v>18008794.17</v>
      </c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90" customHeight="1" spans="8:8">
      <c r="H90" s="12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88:H8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196527777777778" right="0.196527777777778" top="1" bottom="0.196527777777778" header="0.5" footer="0.5"/>
  <pageSetup paperSize="9" scale="6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36"/>
  <sheetViews>
    <sheetView showZeros="0" workbookViewId="0">
      <selection activeCell="I16" sqref="I16"/>
    </sheetView>
  </sheetViews>
  <sheetFormatPr defaultColWidth="10.287037037037" defaultRowHeight="15" customHeight="1"/>
  <cols>
    <col min="1" max="1" width="14.287037037037" customWidth="1"/>
    <col min="2" max="2" width="28.287037037037" customWidth="1"/>
    <col min="3" max="4" width="14" customWidth="1"/>
    <col min="5" max="5" width="15.712962962963" customWidth="1"/>
    <col min="6" max="7" width="10.712962962963" customWidth="1"/>
    <col min="8" max="8" width="14.1388888888889" customWidth="1"/>
    <col min="9" max="9" width="10.4259259259259" customWidth="1"/>
    <col min="10" max="10" width="35.5740740740741" customWidth="1"/>
  </cols>
  <sheetData>
    <row r="1" ht="18.75" customHeight="1" spans="1:10">
      <c r="A1" s="112"/>
      <c r="B1" s="112"/>
      <c r="C1" s="112"/>
      <c r="D1" s="112"/>
      <c r="E1" s="112"/>
      <c r="F1" s="112"/>
      <c r="G1" s="112"/>
      <c r="H1" s="112"/>
      <c r="I1" s="112"/>
      <c r="J1" s="118" t="s">
        <v>385</v>
      </c>
    </row>
    <row r="2" ht="34.5" customHeight="1" spans="1:10">
      <c r="A2" s="113" t="s">
        <v>386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8.75" customHeight="1" spans="1:10">
      <c r="A3" s="114" t="s">
        <v>2</v>
      </c>
      <c r="B3" s="114"/>
      <c r="C3" s="114"/>
      <c r="D3" s="114"/>
      <c r="E3" s="114"/>
      <c r="F3" s="112"/>
      <c r="G3" s="112"/>
      <c r="H3" s="112"/>
      <c r="I3" s="112"/>
      <c r="J3" s="112"/>
    </row>
    <row r="4" s="2" customFormat="1" ht="25" customHeight="1" spans="1:10">
      <c r="A4" s="115" t="s">
        <v>387</v>
      </c>
      <c r="B4" s="115" t="s">
        <v>388</v>
      </c>
      <c r="C4" s="115" t="s">
        <v>389</v>
      </c>
      <c r="D4" s="115" t="s">
        <v>390</v>
      </c>
      <c r="E4" s="115" t="s">
        <v>391</v>
      </c>
      <c r="F4" s="115" t="s">
        <v>392</v>
      </c>
      <c r="G4" s="115" t="s">
        <v>393</v>
      </c>
      <c r="H4" s="115" t="s">
        <v>394</v>
      </c>
      <c r="I4" s="115" t="s">
        <v>395</v>
      </c>
      <c r="J4" s="115" t="s">
        <v>396</v>
      </c>
    </row>
    <row r="5" s="2" customFormat="1" ht="25" customHeight="1" spans="1:10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116">
        <v>6</v>
      </c>
      <c r="G5" s="116">
        <v>7</v>
      </c>
      <c r="H5" s="116">
        <v>8</v>
      </c>
      <c r="I5" s="116">
        <v>9</v>
      </c>
      <c r="J5" s="116">
        <v>10</v>
      </c>
    </row>
    <row r="6" s="2" customFormat="1" ht="25" customHeight="1" spans="1:10">
      <c r="A6" s="115" t="s">
        <v>52</v>
      </c>
      <c r="B6" s="115"/>
      <c r="C6" s="115"/>
      <c r="D6" s="115"/>
      <c r="E6" s="115"/>
      <c r="F6" s="115"/>
      <c r="G6" s="115"/>
      <c r="H6" s="115"/>
      <c r="I6" s="115"/>
      <c r="J6" s="115"/>
    </row>
    <row r="7" s="2" customFormat="1" ht="25" customHeight="1" spans="1:10">
      <c r="A7" s="117" t="s">
        <v>353</v>
      </c>
      <c r="B7" s="117" t="s">
        <v>397</v>
      </c>
      <c r="C7" s="117" t="s">
        <v>398</v>
      </c>
      <c r="D7" s="117" t="s">
        <v>399</v>
      </c>
      <c r="E7" s="117" t="s">
        <v>400</v>
      </c>
      <c r="F7" s="117" t="s">
        <v>401</v>
      </c>
      <c r="G7" s="115" t="s">
        <v>402</v>
      </c>
      <c r="H7" s="115" t="s">
        <v>403</v>
      </c>
      <c r="I7" s="117" t="s">
        <v>404</v>
      </c>
      <c r="J7" s="117" t="s">
        <v>405</v>
      </c>
    </row>
    <row r="8" s="2" customFormat="1" ht="25" customHeight="1" spans="1:10">
      <c r="A8" s="117" t="s">
        <v>353</v>
      </c>
      <c r="B8" s="117" t="s">
        <v>397</v>
      </c>
      <c r="C8" s="117" t="s">
        <v>398</v>
      </c>
      <c r="D8" s="117" t="s">
        <v>399</v>
      </c>
      <c r="E8" s="117" t="s">
        <v>406</v>
      </c>
      <c r="F8" s="117" t="s">
        <v>401</v>
      </c>
      <c r="G8" s="115" t="s">
        <v>407</v>
      </c>
      <c r="H8" s="115" t="s">
        <v>408</v>
      </c>
      <c r="I8" s="117" t="s">
        <v>404</v>
      </c>
      <c r="J8" s="117" t="s">
        <v>409</v>
      </c>
    </row>
    <row r="9" s="2" customFormat="1" ht="25" customHeight="1" spans="1:10">
      <c r="A9" s="117" t="s">
        <v>353</v>
      </c>
      <c r="B9" s="117" t="s">
        <v>397</v>
      </c>
      <c r="C9" s="117" t="s">
        <v>398</v>
      </c>
      <c r="D9" s="117" t="s">
        <v>399</v>
      </c>
      <c r="E9" s="117" t="s">
        <v>410</v>
      </c>
      <c r="F9" s="117" t="s">
        <v>401</v>
      </c>
      <c r="G9" s="115" t="s">
        <v>411</v>
      </c>
      <c r="H9" s="115" t="s">
        <v>412</v>
      </c>
      <c r="I9" s="117" t="s">
        <v>404</v>
      </c>
      <c r="J9" s="117" t="s">
        <v>413</v>
      </c>
    </row>
    <row r="10" s="2" customFormat="1" ht="25" customHeight="1" spans="1:10">
      <c r="A10" s="117" t="s">
        <v>353</v>
      </c>
      <c r="B10" s="117" t="s">
        <v>397</v>
      </c>
      <c r="C10" s="117" t="s">
        <v>398</v>
      </c>
      <c r="D10" s="117" t="s">
        <v>414</v>
      </c>
      <c r="E10" s="117" t="s">
        <v>415</v>
      </c>
      <c r="F10" s="117" t="s">
        <v>401</v>
      </c>
      <c r="G10" s="115" t="s">
        <v>416</v>
      </c>
      <c r="H10" s="115" t="s">
        <v>417</v>
      </c>
      <c r="I10" s="117" t="s">
        <v>404</v>
      </c>
      <c r="J10" s="117" t="s">
        <v>418</v>
      </c>
    </row>
    <row r="11" s="2" customFormat="1" ht="25" customHeight="1" spans="1:10">
      <c r="A11" s="117" t="s">
        <v>353</v>
      </c>
      <c r="B11" s="117" t="s">
        <v>397</v>
      </c>
      <c r="C11" s="117" t="s">
        <v>419</v>
      </c>
      <c r="D11" s="117" t="s">
        <v>420</v>
      </c>
      <c r="E11" s="117" t="s">
        <v>421</v>
      </c>
      <c r="F11" s="117" t="s">
        <v>422</v>
      </c>
      <c r="G11" s="115" t="s">
        <v>423</v>
      </c>
      <c r="H11" s="115"/>
      <c r="I11" s="117" t="s">
        <v>424</v>
      </c>
      <c r="J11" s="117" t="s">
        <v>425</v>
      </c>
    </row>
    <row r="12" s="2" customFormat="1" ht="25" customHeight="1" spans="1:10">
      <c r="A12" s="117" t="s">
        <v>353</v>
      </c>
      <c r="B12" s="117" t="s">
        <v>397</v>
      </c>
      <c r="C12" s="117" t="s">
        <v>419</v>
      </c>
      <c r="D12" s="117" t="s">
        <v>420</v>
      </c>
      <c r="E12" s="117" t="s">
        <v>426</v>
      </c>
      <c r="F12" s="117" t="s">
        <v>422</v>
      </c>
      <c r="G12" s="115" t="s">
        <v>427</v>
      </c>
      <c r="H12" s="115"/>
      <c r="I12" s="117" t="s">
        <v>424</v>
      </c>
      <c r="J12" s="117" t="s">
        <v>428</v>
      </c>
    </row>
    <row r="13" s="2" customFormat="1" ht="25" customHeight="1" spans="1:10">
      <c r="A13" s="117" t="s">
        <v>353</v>
      </c>
      <c r="B13" s="117" t="s">
        <v>397</v>
      </c>
      <c r="C13" s="117" t="s">
        <v>429</v>
      </c>
      <c r="D13" s="117" t="s">
        <v>430</v>
      </c>
      <c r="E13" s="117" t="s">
        <v>431</v>
      </c>
      <c r="F13" s="117" t="s">
        <v>401</v>
      </c>
      <c r="G13" s="115" t="s">
        <v>416</v>
      </c>
      <c r="H13" s="115" t="s">
        <v>417</v>
      </c>
      <c r="I13" s="117" t="s">
        <v>404</v>
      </c>
      <c r="J13" s="117" t="s">
        <v>432</v>
      </c>
    </row>
    <row r="14" s="2" customFormat="1" ht="25" customHeight="1" spans="1:10">
      <c r="A14" s="117" t="s">
        <v>318</v>
      </c>
      <c r="B14" s="117" t="s">
        <v>433</v>
      </c>
      <c r="C14" s="117" t="s">
        <v>398</v>
      </c>
      <c r="D14" s="117" t="s">
        <v>399</v>
      </c>
      <c r="E14" s="117" t="s">
        <v>434</v>
      </c>
      <c r="F14" s="117" t="s">
        <v>401</v>
      </c>
      <c r="G14" s="115" t="s">
        <v>435</v>
      </c>
      <c r="H14" s="115" t="s">
        <v>436</v>
      </c>
      <c r="I14" s="117" t="s">
        <v>404</v>
      </c>
      <c r="J14" s="117" t="s">
        <v>437</v>
      </c>
    </row>
    <row r="15" s="2" customFormat="1" ht="25" customHeight="1" spans="1:10">
      <c r="A15" s="117" t="s">
        <v>318</v>
      </c>
      <c r="B15" s="117" t="s">
        <v>433</v>
      </c>
      <c r="C15" s="117" t="s">
        <v>398</v>
      </c>
      <c r="D15" s="117" t="s">
        <v>414</v>
      </c>
      <c r="E15" s="117" t="s">
        <v>438</v>
      </c>
      <c r="F15" s="117" t="s">
        <v>422</v>
      </c>
      <c r="G15" s="115" t="s">
        <v>439</v>
      </c>
      <c r="H15" s="115" t="s">
        <v>417</v>
      </c>
      <c r="I15" s="117" t="s">
        <v>404</v>
      </c>
      <c r="J15" s="117" t="s">
        <v>440</v>
      </c>
    </row>
    <row r="16" s="2" customFormat="1" ht="39" customHeight="1" spans="1:10">
      <c r="A16" s="117" t="s">
        <v>318</v>
      </c>
      <c r="B16" s="117" t="s">
        <v>433</v>
      </c>
      <c r="C16" s="117" t="s">
        <v>398</v>
      </c>
      <c r="D16" s="117" t="s">
        <v>414</v>
      </c>
      <c r="E16" s="117" t="s">
        <v>441</v>
      </c>
      <c r="F16" s="117" t="s">
        <v>422</v>
      </c>
      <c r="G16" s="115" t="s">
        <v>439</v>
      </c>
      <c r="H16" s="115" t="s">
        <v>417</v>
      </c>
      <c r="I16" s="117" t="s">
        <v>404</v>
      </c>
      <c r="J16" s="117" t="s">
        <v>442</v>
      </c>
    </row>
    <row r="17" s="2" customFormat="1" ht="37" customHeight="1" spans="1:10">
      <c r="A17" s="117" t="s">
        <v>318</v>
      </c>
      <c r="B17" s="117" t="s">
        <v>433</v>
      </c>
      <c r="C17" s="117" t="s">
        <v>398</v>
      </c>
      <c r="D17" s="117" t="s">
        <v>414</v>
      </c>
      <c r="E17" s="117" t="s">
        <v>443</v>
      </c>
      <c r="F17" s="117" t="s">
        <v>422</v>
      </c>
      <c r="G17" s="115" t="s">
        <v>439</v>
      </c>
      <c r="H17" s="115" t="s">
        <v>417</v>
      </c>
      <c r="I17" s="117" t="s">
        <v>404</v>
      </c>
      <c r="J17" s="117" t="s">
        <v>444</v>
      </c>
    </row>
    <row r="18" s="2" customFormat="1" ht="53" customHeight="1" spans="1:10">
      <c r="A18" s="117" t="s">
        <v>318</v>
      </c>
      <c r="B18" s="117" t="s">
        <v>433</v>
      </c>
      <c r="C18" s="117" t="s">
        <v>398</v>
      </c>
      <c r="D18" s="117" t="s">
        <v>414</v>
      </c>
      <c r="E18" s="117" t="s">
        <v>445</v>
      </c>
      <c r="F18" s="117" t="s">
        <v>422</v>
      </c>
      <c r="G18" s="115" t="s">
        <v>439</v>
      </c>
      <c r="H18" s="115" t="s">
        <v>417</v>
      </c>
      <c r="I18" s="117" t="s">
        <v>404</v>
      </c>
      <c r="J18" s="117" t="s">
        <v>446</v>
      </c>
    </row>
    <row r="19" s="2" customFormat="1" ht="25" customHeight="1" spans="1:10">
      <c r="A19" s="117" t="s">
        <v>318</v>
      </c>
      <c r="B19" s="117" t="s">
        <v>433</v>
      </c>
      <c r="C19" s="117" t="s">
        <v>398</v>
      </c>
      <c r="D19" s="117" t="s">
        <v>414</v>
      </c>
      <c r="E19" s="117" t="s">
        <v>447</v>
      </c>
      <c r="F19" s="117" t="s">
        <v>422</v>
      </c>
      <c r="G19" s="115" t="s">
        <v>439</v>
      </c>
      <c r="H19" s="115" t="s">
        <v>417</v>
      </c>
      <c r="I19" s="117" t="s">
        <v>404</v>
      </c>
      <c r="J19" s="117" t="s">
        <v>448</v>
      </c>
    </row>
    <row r="20" s="2" customFormat="1" ht="39" customHeight="1" spans="1:10">
      <c r="A20" s="117" t="s">
        <v>318</v>
      </c>
      <c r="B20" s="117" t="s">
        <v>433</v>
      </c>
      <c r="C20" s="117" t="s">
        <v>398</v>
      </c>
      <c r="D20" s="117" t="s">
        <v>449</v>
      </c>
      <c r="E20" s="117" t="s">
        <v>450</v>
      </c>
      <c r="F20" s="117" t="s">
        <v>401</v>
      </c>
      <c r="G20" s="115" t="s">
        <v>416</v>
      </c>
      <c r="H20" s="115" t="s">
        <v>417</v>
      </c>
      <c r="I20" s="117" t="s">
        <v>404</v>
      </c>
      <c r="J20" s="117" t="s">
        <v>451</v>
      </c>
    </row>
    <row r="21" s="2" customFormat="1" ht="25" customHeight="1" spans="1:10">
      <c r="A21" s="117" t="s">
        <v>318</v>
      </c>
      <c r="B21" s="117" t="s">
        <v>433</v>
      </c>
      <c r="C21" s="117" t="s">
        <v>419</v>
      </c>
      <c r="D21" s="117" t="s">
        <v>420</v>
      </c>
      <c r="E21" s="117" t="s">
        <v>452</v>
      </c>
      <c r="F21" s="117" t="s">
        <v>422</v>
      </c>
      <c r="G21" s="115" t="s">
        <v>453</v>
      </c>
      <c r="H21" s="115"/>
      <c r="I21" s="117" t="s">
        <v>424</v>
      </c>
      <c r="J21" s="117" t="s">
        <v>454</v>
      </c>
    </row>
    <row r="22" s="2" customFormat="1" ht="25" customHeight="1" spans="1:10">
      <c r="A22" s="117" t="s">
        <v>318</v>
      </c>
      <c r="B22" s="117" t="s">
        <v>433</v>
      </c>
      <c r="C22" s="117" t="s">
        <v>419</v>
      </c>
      <c r="D22" s="117" t="s">
        <v>420</v>
      </c>
      <c r="E22" s="117" t="s">
        <v>455</v>
      </c>
      <c r="F22" s="117" t="s">
        <v>401</v>
      </c>
      <c r="G22" s="115" t="s">
        <v>456</v>
      </c>
      <c r="H22" s="115" t="s">
        <v>417</v>
      </c>
      <c r="I22" s="117" t="s">
        <v>404</v>
      </c>
      <c r="J22" s="117" t="s">
        <v>457</v>
      </c>
    </row>
    <row r="23" s="2" customFormat="1" ht="25" customHeight="1" spans="1:10">
      <c r="A23" s="117" t="s">
        <v>318</v>
      </c>
      <c r="B23" s="117" t="s">
        <v>433</v>
      </c>
      <c r="C23" s="117" t="s">
        <v>429</v>
      </c>
      <c r="D23" s="117" t="s">
        <v>430</v>
      </c>
      <c r="E23" s="117" t="s">
        <v>458</v>
      </c>
      <c r="F23" s="117" t="s">
        <v>401</v>
      </c>
      <c r="G23" s="115" t="s">
        <v>459</v>
      </c>
      <c r="H23" s="115" t="s">
        <v>417</v>
      </c>
      <c r="I23" s="117" t="s">
        <v>404</v>
      </c>
      <c r="J23" s="117" t="s">
        <v>460</v>
      </c>
    </row>
    <row r="24" s="2" customFormat="1" ht="40" customHeight="1" spans="1:10">
      <c r="A24" s="117" t="s">
        <v>318</v>
      </c>
      <c r="B24" s="117" t="s">
        <v>433</v>
      </c>
      <c r="C24" s="117" t="s">
        <v>461</v>
      </c>
      <c r="D24" s="117" t="s">
        <v>462</v>
      </c>
      <c r="E24" s="117" t="s">
        <v>463</v>
      </c>
      <c r="F24" s="117" t="s">
        <v>464</v>
      </c>
      <c r="G24" s="115" t="s">
        <v>465</v>
      </c>
      <c r="H24" s="115" t="s">
        <v>466</v>
      </c>
      <c r="I24" s="117" t="s">
        <v>404</v>
      </c>
      <c r="J24" s="117" t="s">
        <v>467</v>
      </c>
    </row>
    <row r="25" s="2" customFormat="1" ht="25" customHeight="1" spans="1:10">
      <c r="A25" s="117" t="s">
        <v>329</v>
      </c>
      <c r="B25" s="117" t="s">
        <v>468</v>
      </c>
      <c r="C25" s="117" t="s">
        <v>398</v>
      </c>
      <c r="D25" s="117" t="s">
        <v>399</v>
      </c>
      <c r="E25" s="117" t="s">
        <v>434</v>
      </c>
      <c r="F25" s="117" t="s">
        <v>422</v>
      </c>
      <c r="G25" s="115" t="s">
        <v>469</v>
      </c>
      <c r="H25" s="115" t="s">
        <v>436</v>
      </c>
      <c r="I25" s="117" t="s">
        <v>404</v>
      </c>
      <c r="J25" s="117" t="s">
        <v>437</v>
      </c>
    </row>
    <row r="26" s="2" customFormat="1" ht="25" customHeight="1" spans="1:10">
      <c r="A26" s="117" t="s">
        <v>329</v>
      </c>
      <c r="B26" s="117" t="s">
        <v>468</v>
      </c>
      <c r="C26" s="117" t="s">
        <v>398</v>
      </c>
      <c r="D26" s="117" t="s">
        <v>414</v>
      </c>
      <c r="E26" s="117" t="s">
        <v>438</v>
      </c>
      <c r="F26" s="117" t="s">
        <v>422</v>
      </c>
      <c r="G26" s="115" t="s">
        <v>439</v>
      </c>
      <c r="H26" s="115" t="s">
        <v>417</v>
      </c>
      <c r="I26" s="117" t="s">
        <v>404</v>
      </c>
      <c r="J26" s="117" t="s">
        <v>440</v>
      </c>
    </row>
    <row r="27" s="2" customFormat="1" ht="25" customHeight="1" spans="1:10">
      <c r="A27" s="117" t="s">
        <v>329</v>
      </c>
      <c r="B27" s="117" t="s">
        <v>468</v>
      </c>
      <c r="C27" s="117" t="s">
        <v>398</v>
      </c>
      <c r="D27" s="117" t="s">
        <v>449</v>
      </c>
      <c r="E27" s="117" t="s">
        <v>470</v>
      </c>
      <c r="F27" s="117" t="s">
        <v>401</v>
      </c>
      <c r="G27" s="115" t="s">
        <v>416</v>
      </c>
      <c r="H27" s="115" t="s">
        <v>417</v>
      </c>
      <c r="I27" s="117" t="s">
        <v>404</v>
      </c>
      <c r="J27" s="117" t="s">
        <v>471</v>
      </c>
    </row>
    <row r="28" s="2" customFormat="1" ht="25" customHeight="1" spans="1:10">
      <c r="A28" s="117" t="s">
        <v>329</v>
      </c>
      <c r="B28" s="117" t="s">
        <v>468</v>
      </c>
      <c r="C28" s="117" t="s">
        <v>419</v>
      </c>
      <c r="D28" s="117" t="s">
        <v>420</v>
      </c>
      <c r="E28" s="117" t="s">
        <v>452</v>
      </c>
      <c r="F28" s="117" t="s">
        <v>422</v>
      </c>
      <c r="G28" s="115" t="s">
        <v>453</v>
      </c>
      <c r="H28" s="115"/>
      <c r="I28" s="117" t="s">
        <v>424</v>
      </c>
      <c r="J28" s="117" t="s">
        <v>454</v>
      </c>
    </row>
    <row r="29" s="2" customFormat="1" ht="25" customHeight="1" spans="1:10">
      <c r="A29" s="117" t="s">
        <v>329</v>
      </c>
      <c r="B29" s="117" t="s">
        <v>468</v>
      </c>
      <c r="C29" s="117" t="s">
        <v>429</v>
      </c>
      <c r="D29" s="117" t="s">
        <v>430</v>
      </c>
      <c r="E29" s="117" t="s">
        <v>458</v>
      </c>
      <c r="F29" s="117" t="s">
        <v>401</v>
      </c>
      <c r="G29" s="115" t="s">
        <v>459</v>
      </c>
      <c r="H29" s="115" t="s">
        <v>417</v>
      </c>
      <c r="I29" s="117" t="s">
        <v>404</v>
      </c>
      <c r="J29" s="117" t="s">
        <v>472</v>
      </c>
    </row>
    <row r="30" s="2" customFormat="1" ht="25" customHeight="1" spans="1:10">
      <c r="A30" s="117" t="s">
        <v>329</v>
      </c>
      <c r="B30" s="117" t="s">
        <v>468</v>
      </c>
      <c r="C30" s="117" t="s">
        <v>461</v>
      </c>
      <c r="D30" s="117" t="s">
        <v>462</v>
      </c>
      <c r="E30" s="117" t="s">
        <v>473</v>
      </c>
      <c r="F30" s="117" t="s">
        <v>464</v>
      </c>
      <c r="G30" s="115" t="s">
        <v>474</v>
      </c>
      <c r="H30" s="115" t="s">
        <v>466</v>
      </c>
      <c r="I30" s="117" t="s">
        <v>404</v>
      </c>
      <c r="J30" s="117" t="s">
        <v>475</v>
      </c>
    </row>
    <row r="31" s="2" customFormat="1" ht="25" customHeight="1" spans="1:10">
      <c r="A31" s="117" t="s">
        <v>329</v>
      </c>
      <c r="B31" s="117" t="s">
        <v>468</v>
      </c>
      <c r="C31" s="117" t="s">
        <v>461</v>
      </c>
      <c r="D31" s="117" t="s">
        <v>462</v>
      </c>
      <c r="E31" s="117" t="s">
        <v>473</v>
      </c>
      <c r="F31" s="117" t="s">
        <v>464</v>
      </c>
      <c r="G31" s="115" t="s">
        <v>476</v>
      </c>
      <c r="H31" s="115" t="s">
        <v>466</v>
      </c>
      <c r="I31" s="117" t="s">
        <v>404</v>
      </c>
      <c r="J31" s="117" t="s">
        <v>475</v>
      </c>
    </row>
    <row r="32" s="2" customFormat="1" ht="25" customHeight="1" spans="1:10">
      <c r="A32" s="117" t="s">
        <v>329</v>
      </c>
      <c r="B32" s="117" t="s">
        <v>468</v>
      </c>
      <c r="C32" s="117" t="s">
        <v>461</v>
      </c>
      <c r="D32" s="117" t="s">
        <v>462</v>
      </c>
      <c r="E32" s="117" t="s">
        <v>473</v>
      </c>
      <c r="F32" s="117" t="s">
        <v>464</v>
      </c>
      <c r="G32" s="115" t="s">
        <v>477</v>
      </c>
      <c r="H32" s="115" t="s">
        <v>466</v>
      </c>
      <c r="I32" s="117" t="s">
        <v>404</v>
      </c>
      <c r="J32" s="117" t="s">
        <v>475</v>
      </c>
    </row>
    <row r="33" s="2" customFormat="1" ht="25" customHeight="1" spans="1:10">
      <c r="A33" s="117" t="s">
        <v>341</v>
      </c>
      <c r="B33" s="117" t="s">
        <v>478</v>
      </c>
      <c r="C33" s="117" t="s">
        <v>398</v>
      </c>
      <c r="D33" s="117" t="s">
        <v>399</v>
      </c>
      <c r="E33" s="117" t="s">
        <v>479</v>
      </c>
      <c r="F33" s="117" t="s">
        <v>401</v>
      </c>
      <c r="G33" s="115" t="s">
        <v>480</v>
      </c>
      <c r="H33" s="115" t="s">
        <v>436</v>
      </c>
      <c r="I33" s="117" t="s">
        <v>404</v>
      </c>
      <c r="J33" s="117" t="s">
        <v>481</v>
      </c>
    </row>
    <row r="34" s="2" customFormat="1" ht="25" customHeight="1" spans="1:10">
      <c r="A34" s="117" t="s">
        <v>341</v>
      </c>
      <c r="B34" s="117" t="s">
        <v>478</v>
      </c>
      <c r="C34" s="117" t="s">
        <v>398</v>
      </c>
      <c r="D34" s="117" t="s">
        <v>414</v>
      </c>
      <c r="E34" s="117" t="s">
        <v>482</v>
      </c>
      <c r="F34" s="117" t="s">
        <v>422</v>
      </c>
      <c r="G34" s="115" t="s">
        <v>439</v>
      </c>
      <c r="H34" s="115" t="s">
        <v>417</v>
      </c>
      <c r="I34" s="117" t="s">
        <v>404</v>
      </c>
      <c r="J34" s="117" t="s">
        <v>483</v>
      </c>
    </row>
    <row r="35" s="2" customFormat="1" ht="25" customHeight="1" spans="1:10">
      <c r="A35" s="117" t="s">
        <v>341</v>
      </c>
      <c r="B35" s="117" t="s">
        <v>478</v>
      </c>
      <c r="C35" s="117" t="s">
        <v>398</v>
      </c>
      <c r="D35" s="117" t="s">
        <v>449</v>
      </c>
      <c r="E35" s="117" t="s">
        <v>484</v>
      </c>
      <c r="F35" s="117" t="s">
        <v>401</v>
      </c>
      <c r="G35" s="115" t="s">
        <v>416</v>
      </c>
      <c r="H35" s="115" t="s">
        <v>417</v>
      </c>
      <c r="I35" s="117" t="s">
        <v>404</v>
      </c>
      <c r="J35" s="117" t="s">
        <v>485</v>
      </c>
    </row>
    <row r="36" s="2" customFormat="1" ht="25" customHeight="1" spans="1:10">
      <c r="A36" s="117" t="s">
        <v>341</v>
      </c>
      <c r="B36" s="117" t="s">
        <v>478</v>
      </c>
      <c r="C36" s="117" t="s">
        <v>419</v>
      </c>
      <c r="D36" s="117" t="s">
        <v>420</v>
      </c>
      <c r="E36" s="117" t="s">
        <v>486</v>
      </c>
      <c r="F36" s="117" t="s">
        <v>422</v>
      </c>
      <c r="G36" s="115" t="s">
        <v>453</v>
      </c>
      <c r="H36" s="115"/>
      <c r="I36" s="117" t="s">
        <v>424</v>
      </c>
      <c r="J36" s="117" t="s">
        <v>487</v>
      </c>
    </row>
    <row r="37" s="2" customFormat="1" ht="25" customHeight="1" spans="1:10">
      <c r="A37" s="117" t="s">
        <v>341</v>
      </c>
      <c r="B37" s="117" t="s">
        <v>478</v>
      </c>
      <c r="C37" s="117" t="s">
        <v>429</v>
      </c>
      <c r="D37" s="117" t="s">
        <v>430</v>
      </c>
      <c r="E37" s="117" t="s">
        <v>458</v>
      </c>
      <c r="F37" s="117" t="s">
        <v>401</v>
      </c>
      <c r="G37" s="115" t="s">
        <v>459</v>
      </c>
      <c r="H37" s="115" t="s">
        <v>417</v>
      </c>
      <c r="I37" s="117" t="s">
        <v>404</v>
      </c>
      <c r="J37" s="117" t="s">
        <v>460</v>
      </c>
    </row>
    <row r="38" s="2" customFormat="1" ht="25" customHeight="1" spans="1:10">
      <c r="A38" s="117" t="s">
        <v>333</v>
      </c>
      <c r="B38" s="117" t="s">
        <v>488</v>
      </c>
      <c r="C38" s="117" t="s">
        <v>398</v>
      </c>
      <c r="D38" s="117" t="s">
        <v>399</v>
      </c>
      <c r="E38" s="117" t="s">
        <v>434</v>
      </c>
      <c r="F38" s="117" t="s">
        <v>401</v>
      </c>
      <c r="G38" s="115" t="s">
        <v>489</v>
      </c>
      <c r="H38" s="115" t="s">
        <v>436</v>
      </c>
      <c r="I38" s="117" t="s">
        <v>404</v>
      </c>
      <c r="J38" s="117" t="s">
        <v>437</v>
      </c>
    </row>
    <row r="39" s="2" customFormat="1" ht="25" customHeight="1" spans="1:10">
      <c r="A39" s="117" t="s">
        <v>333</v>
      </c>
      <c r="B39" s="117" t="s">
        <v>490</v>
      </c>
      <c r="C39" s="117" t="s">
        <v>398</v>
      </c>
      <c r="D39" s="117" t="s">
        <v>414</v>
      </c>
      <c r="E39" s="117" t="s">
        <v>438</v>
      </c>
      <c r="F39" s="117" t="s">
        <v>422</v>
      </c>
      <c r="G39" s="115" t="s">
        <v>439</v>
      </c>
      <c r="H39" s="115" t="s">
        <v>417</v>
      </c>
      <c r="I39" s="117" t="s">
        <v>404</v>
      </c>
      <c r="J39" s="117" t="s">
        <v>440</v>
      </c>
    </row>
    <row r="40" s="2" customFormat="1" ht="25" customHeight="1" spans="1:10">
      <c r="A40" s="117" t="s">
        <v>333</v>
      </c>
      <c r="B40" s="117" t="s">
        <v>490</v>
      </c>
      <c r="C40" s="117" t="s">
        <v>398</v>
      </c>
      <c r="D40" s="117" t="s">
        <v>449</v>
      </c>
      <c r="E40" s="117" t="s">
        <v>470</v>
      </c>
      <c r="F40" s="117" t="s">
        <v>401</v>
      </c>
      <c r="G40" s="115" t="s">
        <v>416</v>
      </c>
      <c r="H40" s="115" t="s">
        <v>417</v>
      </c>
      <c r="I40" s="117" t="s">
        <v>404</v>
      </c>
      <c r="J40" s="117" t="s">
        <v>471</v>
      </c>
    </row>
    <row r="41" s="2" customFormat="1" ht="25" customHeight="1" spans="1:10">
      <c r="A41" s="117" t="s">
        <v>333</v>
      </c>
      <c r="B41" s="117" t="s">
        <v>490</v>
      </c>
      <c r="C41" s="117" t="s">
        <v>419</v>
      </c>
      <c r="D41" s="117" t="s">
        <v>420</v>
      </c>
      <c r="E41" s="117" t="s">
        <v>452</v>
      </c>
      <c r="F41" s="117" t="s">
        <v>422</v>
      </c>
      <c r="G41" s="115" t="s">
        <v>453</v>
      </c>
      <c r="H41" s="115"/>
      <c r="I41" s="117" t="s">
        <v>424</v>
      </c>
      <c r="J41" s="117" t="s">
        <v>454</v>
      </c>
    </row>
    <row r="42" s="2" customFormat="1" ht="25" customHeight="1" spans="1:10">
      <c r="A42" s="117" t="s">
        <v>333</v>
      </c>
      <c r="B42" s="117" t="s">
        <v>490</v>
      </c>
      <c r="C42" s="117" t="s">
        <v>429</v>
      </c>
      <c r="D42" s="117" t="s">
        <v>430</v>
      </c>
      <c r="E42" s="117" t="s">
        <v>458</v>
      </c>
      <c r="F42" s="117" t="s">
        <v>401</v>
      </c>
      <c r="G42" s="115" t="s">
        <v>459</v>
      </c>
      <c r="H42" s="115" t="s">
        <v>417</v>
      </c>
      <c r="I42" s="117" t="s">
        <v>404</v>
      </c>
      <c r="J42" s="117" t="s">
        <v>460</v>
      </c>
    </row>
    <row r="43" s="2" customFormat="1" ht="25" customHeight="1" spans="1:10">
      <c r="A43" s="117" t="s">
        <v>333</v>
      </c>
      <c r="B43" s="117" t="s">
        <v>490</v>
      </c>
      <c r="C43" s="117" t="s">
        <v>461</v>
      </c>
      <c r="D43" s="117" t="s">
        <v>462</v>
      </c>
      <c r="E43" s="117" t="s">
        <v>491</v>
      </c>
      <c r="F43" s="117" t="s">
        <v>464</v>
      </c>
      <c r="G43" s="115" t="s">
        <v>492</v>
      </c>
      <c r="H43" s="115" t="s">
        <v>466</v>
      </c>
      <c r="I43" s="117" t="s">
        <v>404</v>
      </c>
      <c r="J43" s="117" t="s">
        <v>493</v>
      </c>
    </row>
    <row r="44" s="2" customFormat="1" ht="25" customHeight="1" spans="1:10">
      <c r="A44" s="117" t="s">
        <v>322</v>
      </c>
      <c r="B44" s="117" t="s">
        <v>494</v>
      </c>
      <c r="C44" s="117" t="s">
        <v>398</v>
      </c>
      <c r="D44" s="117" t="s">
        <v>399</v>
      </c>
      <c r="E44" s="117" t="s">
        <v>434</v>
      </c>
      <c r="F44" s="117" t="s">
        <v>401</v>
      </c>
      <c r="G44" s="115" t="s">
        <v>142</v>
      </c>
      <c r="H44" s="115" t="s">
        <v>436</v>
      </c>
      <c r="I44" s="117" t="s">
        <v>404</v>
      </c>
      <c r="J44" s="117" t="s">
        <v>437</v>
      </c>
    </row>
    <row r="45" s="2" customFormat="1" ht="25" customHeight="1" spans="1:10">
      <c r="A45" s="117" t="s">
        <v>322</v>
      </c>
      <c r="B45" s="117" t="s">
        <v>494</v>
      </c>
      <c r="C45" s="117" t="s">
        <v>398</v>
      </c>
      <c r="D45" s="117" t="s">
        <v>414</v>
      </c>
      <c r="E45" s="117" t="s">
        <v>438</v>
      </c>
      <c r="F45" s="117" t="s">
        <v>422</v>
      </c>
      <c r="G45" s="115" t="s">
        <v>439</v>
      </c>
      <c r="H45" s="115" t="s">
        <v>417</v>
      </c>
      <c r="I45" s="117" t="s">
        <v>404</v>
      </c>
      <c r="J45" s="117" t="s">
        <v>440</v>
      </c>
    </row>
    <row r="46" s="2" customFormat="1" ht="25" customHeight="1" spans="1:10">
      <c r="A46" s="117" t="s">
        <v>322</v>
      </c>
      <c r="B46" s="117" t="s">
        <v>494</v>
      </c>
      <c r="C46" s="117" t="s">
        <v>398</v>
      </c>
      <c r="D46" s="117" t="s">
        <v>449</v>
      </c>
      <c r="E46" s="117" t="s">
        <v>470</v>
      </c>
      <c r="F46" s="117" t="s">
        <v>401</v>
      </c>
      <c r="G46" s="115" t="s">
        <v>416</v>
      </c>
      <c r="H46" s="115" t="s">
        <v>417</v>
      </c>
      <c r="I46" s="117" t="s">
        <v>404</v>
      </c>
      <c r="J46" s="117" t="s">
        <v>471</v>
      </c>
    </row>
    <row r="47" s="2" customFormat="1" ht="25" customHeight="1" spans="1:10">
      <c r="A47" s="117" t="s">
        <v>322</v>
      </c>
      <c r="B47" s="117" t="s">
        <v>494</v>
      </c>
      <c r="C47" s="117" t="s">
        <v>419</v>
      </c>
      <c r="D47" s="117" t="s">
        <v>420</v>
      </c>
      <c r="E47" s="117" t="s">
        <v>452</v>
      </c>
      <c r="F47" s="117" t="s">
        <v>422</v>
      </c>
      <c r="G47" s="115" t="s">
        <v>453</v>
      </c>
      <c r="H47" s="115"/>
      <c r="I47" s="117" t="s">
        <v>424</v>
      </c>
      <c r="J47" s="117" t="s">
        <v>454</v>
      </c>
    </row>
    <row r="48" s="2" customFormat="1" ht="25" customHeight="1" spans="1:10">
      <c r="A48" s="117" t="s">
        <v>322</v>
      </c>
      <c r="B48" s="117" t="s">
        <v>494</v>
      </c>
      <c r="C48" s="117" t="s">
        <v>429</v>
      </c>
      <c r="D48" s="117" t="s">
        <v>430</v>
      </c>
      <c r="E48" s="117" t="s">
        <v>458</v>
      </c>
      <c r="F48" s="117" t="s">
        <v>401</v>
      </c>
      <c r="G48" s="115" t="s">
        <v>459</v>
      </c>
      <c r="H48" s="115" t="s">
        <v>417</v>
      </c>
      <c r="I48" s="117" t="s">
        <v>404</v>
      </c>
      <c r="J48" s="117" t="s">
        <v>460</v>
      </c>
    </row>
    <row r="49" s="2" customFormat="1" ht="25" customHeight="1" spans="1:10">
      <c r="A49" s="117" t="s">
        <v>322</v>
      </c>
      <c r="B49" s="117" t="s">
        <v>494</v>
      </c>
      <c r="C49" s="117" t="s">
        <v>461</v>
      </c>
      <c r="D49" s="117" t="s">
        <v>462</v>
      </c>
      <c r="E49" s="117" t="s">
        <v>495</v>
      </c>
      <c r="F49" s="117" t="s">
        <v>464</v>
      </c>
      <c r="G49" s="115" t="s">
        <v>496</v>
      </c>
      <c r="H49" s="115" t="s">
        <v>466</v>
      </c>
      <c r="I49" s="117" t="s">
        <v>404</v>
      </c>
      <c r="J49" s="117" t="s">
        <v>497</v>
      </c>
    </row>
    <row r="50" s="2" customFormat="1" ht="25" customHeight="1" spans="1:10">
      <c r="A50" s="117" t="s">
        <v>322</v>
      </c>
      <c r="B50" s="117" t="s">
        <v>494</v>
      </c>
      <c r="C50" s="117" t="s">
        <v>461</v>
      </c>
      <c r="D50" s="117" t="s">
        <v>462</v>
      </c>
      <c r="E50" s="117" t="s">
        <v>498</v>
      </c>
      <c r="F50" s="117" t="s">
        <v>464</v>
      </c>
      <c r="G50" s="115" t="s">
        <v>499</v>
      </c>
      <c r="H50" s="115" t="s">
        <v>466</v>
      </c>
      <c r="I50" s="117" t="s">
        <v>404</v>
      </c>
      <c r="J50" s="117" t="s">
        <v>500</v>
      </c>
    </row>
    <row r="51" s="2" customFormat="1" ht="25" customHeight="1" spans="1:10">
      <c r="A51" s="117" t="s">
        <v>310</v>
      </c>
      <c r="B51" s="117" t="s">
        <v>501</v>
      </c>
      <c r="C51" s="117" t="s">
        <v>398</v>
      </c>
      <c r="D51" s="117" t="s">
        <v>399</v>
      </c>
      <c r="E51" s="117" t="s">
        <v>434</v>
      </c>
      <c r="F51" s="117" t="s">
        <v>401</v>
      </c>
      <c r="G51" s="115" t="s">
        <v>502</v>
      </c>
      <c r="H51" s="115" t="s">
        <v>436</v>
      </c>
      <c r="I51" s="117" t="s">
        <v>404</v>
      </c>
      <c r="J51" s="117" t="s">
        <v>437</v>
      </c>
    </row>
    <row r="52" s="2" customFormat="1" ht="25" customHeight="1" spans="1:10">
      <c r="A52" s="117" t="s">
        <v>310</v>
      </c>
      <c r="B52" s="117" t="s">
        <v>501</v>
      </c>
      <c r="C52" s="117" t="s">
        <v>398</v>
      </c>
      <c r="D52" s="117" t="s">
        <v>414</v>
      </c>
      <c r="E52" s="117" t="s">
        <v>438</v>
      </c>
      <c r="F52" s="117" t="s">
        <v>422</v>
      </c>
      <c r="G52" s="115" t="s">
        <v>439</v>
      </c>
      <c r="H52" s="115" t="s">
        <v>417</v>
      </c>
      <c r="I52" s="117" t="s">
        <v>404</v>
      </c>
      <c r="J52" s="117" t="s">
        <v>440</v>
      </c>
    </row>
    <row r="53" s="2" customFormat="1" ht="25" customHeight="1" spans="1:10">
      <c r="A53" s="117" t="s">
        <v>310</v>
      </c>
      <c r="B53" s="117" t="s">
        <v>501</v>
      </c>
      <c r="C53" s="117" t="s">
        <v>398</v>
      </c>
      <c r="D53" s="117" t="s">
        <v>449</v>
      </c>
      <c r="E53" s="117" t="s">
        <v>470</v>
      </c>
      <c r="F53" s="117" t="s">
        <v>401</v>
      </c>
      <c r="G53" s="115" t="s">
        <v>416</v>
      </c>
      <c r="H53" s="115" t="s">
        <v>417</v>
      </c>
      <c r="I53" s="117" t="s">
        <v>404</v>
      </c>
      <c r="J53" s="117" t="s">
        <v>471</v>
      </c>
    </row>
    <row r="54" s="2" customFormat="1" ht="25" customHeight="1" spans="1:10">
      <c r="A54" s="117" t="s">
        <v>310</v>
      </c>
      <c r="B54" s="117" t="s">
        <v>501</v>
      </c>
      <c r="C54" s="117" t="s">
        <v>419</v>
      </c>
      <c r="D54" s="117" t="s">
        <v>420</v>
      </c>
      <c r="E54" s="117" t="s">
        <v>452</v>
      </c>
      <c r="F54" s="117" t="s">
        <v>422</v>
      </c>
      <c r="G54" s="115" t="s">
        <v>453</v>
      </c>
      <c r="H54" s="115"/>
      <c r="I54" s="117" t="s">
        <v>424</v>
      </c>
      <c r="J54" s="117" t="s">
        <v>454</v>
      </c>
    </row>
    <row r="55" s="2" customFormat="1" ht="25" customHeight="1" spans="1:10">
      <c r="A55" s="117" t="s">
        <v>310</v>
      </c>
      <c r="B55" s="117" t="s">
        <v>501</v>
      </c>
      <c r="C55" s="117" t="s">
        <v>429</v>
      </c>
      <c r="D55" s="117" t="s">
        <v>430</v>
      </c>
      <c r="E55" s="117" t="s">
        <v>458</v>
      </c>
      <c r="F55" s="117" t="s">
        <v>401</v>
      </c>
      <c r="G55" s="115" t="s">
        <v>459</v>
      </c>
      <c r="H55" s="115" t="s">
        <v>417</v>
      </c>
      <c r="I55" s="117" t="s">
        <v>404</v>
      </c>
      <c r="J55" s="117" t="s">
        <v>460</v>
      </c>
    </row>
    <row r="56" s="2" customFormat="1" ht="25" customHeight="1" spans="1:10">
      <c r="A56" s="117" t="s">
        <v>310</v>
      </c>
      <c r="B56" s="117" t="s">
        <v>501</v>
      </c>
      <c r="C56" s="117" t="s">
        <v>461</v>
      </c>
      <c r="D56" s="117" t="s">
        <v>462</v>
      </c>
      <c r="E56" s="117" t="s">
        <v>503</v>
      </c>
      <c r="F56" s="117" t="s">
        <v>464</v>
      </c>
      <c r="G56" s="115" t="s">
        <v>504</v>
      </c>
      <c r="H56" s="115" t="s">
        <v>505</v>
      </c>
      <c r="I56" s="117" t="s">
        <v>404</v>
      </c>
      <c r="J56" s="117" t="s">
        <v>506</v>
      </c>
    </row>
    <row r="57" s="2" customFormat="1" ht="25" customHeight="1" spans="1:10">
      <c r="A57" s="117" t="s">
        <v>357</v>
      </c>
      <c r="B57" s="117" t="s">
        <v>507</v>
      </c>
      <c r="C57" s="117" t="s">
        <v>398</v>
      </c>
      <c r="D57" s="117" t="s">
        <v>399</v>
      </c>
      <c r="E57" s="117" t="s">
        <v>434</v>
      </c>
      <c r="F57" s="117" t="s">
        <v>401</v>
      </c>
      <c r="G57" s="115" t="s">
        <v>508</v>
      </c>
      <c r="H57" s="115" t="s">
        <v>436</v>
      </c>
      <c r="I57" s="117" t="s">
        <v>404</v>
      </c>
      <c r="J57" s="117" t="s">
        <v>437</v>
      </c>
    </row>
    <row r="58" s="2" customFormat="1" ht="25" customHeight="1" spans="1:10">
      <c r="A58" s="117" t="s">
        <v>357</v>
      </c>
      <c r="B58" s="117" t="s">
        <v>507</v>
      </c>
      <c r="C58" s="117" t="s">
        <v>398</v>
      </c>
      <c r="D58" s="117" t="s">
        <v>414</v>
      </c>
      <c r="E58" s="117" t="s">
        <v>438</v>
      </c>
      <c r="F58" s="117" t="s">
        <v>422</v>
      </c>
      <c r="G58" s="115" t="s">
        <v>439</v>
      </c>
      <c r="H58" s="115" t="s">
        <v>417</v>
      </c>
      <c r="I58" s="117" t="s">
        <v>404</v>
      </c>
      <c r="J58" s="117" t="s">
        <v>440</v>
      </c>
    </row>
    <row r="59" s="2" customFormat="1" ht="25" customHeight="1" spans="1:10">
      <c r="A59" s="117" t="s">
        <v>357</v>
      </c>
      <c r="B59" s="117" t="s">
        <v>507</v>
      </c>
      <c r="C59" s="117" t="s">
        <v>398</v>
      </c>
      <c r="D59" s="117" t="s">
        <v>449</v>
      </c>
      <c r="E59" s="117" t="s">
        <v>470</v>
      </c>
      <c r="F59" s="117" t="s">
        <v>401</v>
      </c>
      <c r="G59" s="115" t="s">
        <v>416</v>
      </c>
      <c r="H59" s="115" t="s">
        <v>417</v>
      </c>
      <c r="I59" s="117" t="s">
        <v>404</v>
      </c>
      <c r="J59" s="117" t="s">
        <v>471</v>
      </c>
    </row>
    <row r="60" s="2" customFormat="1" ht="25" customHeight="1" spans="1:10">
      <c r="A60" s="117" t="s">
        <v>357</v>
      </c>
      <c r="B60" s="117" t="s">
        <v>507</v>
      </c>
      <c r="C60" s="117" t="s">
        <v>419</v>
      </c>
      <c r="D60" s="117" t="s">
        <v>420</v>
      </c>
      <c r="E60" s="117" t="s">
        <v>452</v>
      </c>
      <c r="F60" s="117" t="s">
        <v>422</v>
      </c>
      <c r="G60" s="115" t="s">
        <v>453</v>
      </c>
      <c r="H60" s="115"/>
      <c r="I60" s="117" t="s">
        <v>424</v>
      </c>
      <c r="J60" s="117" t="s">
        <v>454</v>
      </c>
    </row>
    <row r="61" s="2" customFormat="1" ht="25" customHeight="1" spans="1:10">
      <c r="A61" s="117" t="s">
        <v>357</v>
      </c>
      <c r="B61" s="117" t="s">
        <v>507</v>
      </c>
      <c r="C61" s="117" t="s">
        <v>429</v>
      </c>
      <c r="D61" s="117" t="s">
        <v>430</v>
      </c>
      <c r="E61" s="117" t="s">
        <v>458</v>
      </c>
      <c r="F61" s="117" t="s">
        <v>401</v>
      </c>
      <c r="G61" s="115" t="s">
        <v>459</v>
      </c>
      <c r="H61" s="115" t="s">
        <v>417</v>
      </c>
      <c r="I61" s="117" t="s">
        <v>404</v>
      </c>
      <c r="J61" s="117" t="s">
        <v>460</v>
      </c>
    </row>
    <row r="62" s="2" customFormat="1" ht="25" customHeight="1" spans="1:10">
      <c r="A62" s="117" t="s">
        <v>357</v>
      </c>
      <c r="B62" s="117" t="s">
        <v>507</v>
      </c>
      <c r="C62" s="117" t="s">
        <v>461</v>
      </c>
      <c r="D62" s="117" t="s">
        <v>462</v>
      </c>
      <c r="E62" s="117" t="s">
        <v>509</v>
      </c>
      <c r="F62" s="117" t="s">
        <v>464</v>
      </c>
      <c r="G62" s="115" t="s">
        <v>510</v>
      </c>
      <c r="H62" s="115" t="s">
        <v>505</v>
      </c>
      <c r="I62" s="117" t="s">
        <v>404</v>
      </c>
      <c r="J62" s="117" t="s">
        <v>511</v>
      </c>
    </row>
    <row r="63" s="2" customFormat="1" ht="25" customHeight="1" spans="1:10">
      <c r="A63" s="117" t="s">
        <v>357</v>
      </c>
      <c r="B63" s="117" t="s">
        <v>507</v>
      </c>
      <c r="C63" s="117" t="s">
        <v>461</v>
      </c>
      <c r="D63" s="117" t="s">
        <v>462</v>
      </c>
      <c r="E63" s="117" t="s">
        <v>512</v>
      </c>
      <c r="F63" s="117" t="s">
        <v>464</v>
      </c>
      <c r="G63" s="115" t="s">
        <v>513</v>
      </c>
      <c r="H63" s="115" t="s">
        <v>505</v>
      </c>
      <c r="I63" s="117" t="s">
        <v>404</v>
      </c>
      <c r="J63" s="117" t="s">
        <v>514</v>
      </c>
    </row>
    <row r="64" s="2" customFormat="1" ht="25" customHeight="1" spans="1:10">
      <c r="A64" s="117" t="s">
        <v>313</v>
      </c>
      <c r="B64" s="117" t="s">
        <v>515</v>
      </c>
      <c r="C64" s="117" t="s">
        <v>398</v>
      </c>
      <c r="D64" s="117" t="s">
        <v>399</v>
      </c>
      <c r="E64" s="117" t="s">
        <v>434</v>
      </c>
      <c r="F64" s="117" t="s">
        <v>401</v>
      </c>
      <c r="G64" s="115" t="s">
        <v>516</v>
      </c>
      <c r="H64" s="115" t="s">
        <v>436</v>
      </c>
      <c r="I64" s="117" t="s">
        <v>404</v>
      </c>
      <c r="J64" s="117" t="s">
        <v>437</v>
      </c>
    </row>
    <row r="65" s="2" customFormat="1" ht="25" customHeight="1" spans="1:10">
      <c r="A65" s="117" t="s">
        <v>313</v>
      </c>
      <c r="B65" s="117" t="s">
        <v>515</v>
      </c>
      <c r="C65" s="117" t="s">
        <v>398</v>
      </c>
      <c r="D65" s="117" t="s">
        <v>414</v>
      </c>
      <c r="E65" s="117" t="s">
        <v>438</v>
      </c>
      <c r="F65" s="117" t="s">
        <v>422</v>
      </c>
      <c r="G65" s="115" t="s">
        <v>439</v>
      </c>
      <c r="H65" s="115" t="s">
        <v>417</v>
      </c>
      <c r="I65" s="117" t="s">
        <v>404</v>
      </c>
      <c r="J65" s="117" t="s">
        <v>440</v>
      </c>
    </row>
    <row r="66" s="2" customFormat="1" ht="37" customHeight="1" spans="1:10">
      <c r="A66" s="117" t="s">
        <v>313</v>
      </c>
      <c r="B66" s="117" t="s">
        <v>515</v>
      </c>
      <c r="C66" s="117" t="s">
        <v>398</v>
      </c>
      <c r="D66" s="117" t="s">
        <v>414</v>
      </c>
      <c r="E66" s="117" t="s">
        <v>441</v>
      </c>
      <c r="F66" s="117" t="s">
        <v>422</v>
      </c>
      <c r="G66" s="115" t="s">
        <v>439</v>
      </c>
      <c r="H66" s="115" t="s">
        <v>417</v>
      </c>
      <c r="I66" s="117" t="s">
        <v>404</v>
      </c>
      <c r="J66" s="117" t="s">
        <v>442</v>
      </c>
    </row>
    <row r="67" s="2" customFormat="1" ht="39" customHeight="1" spans="1:10">
      <c r="A67" s="117" t="s">
        <v>313</v>
      </c>
      <c r="B67" s="117" t="s">
        <v>515</v>
      </c>
      <c r="C67" s="117" t="s">
        <v>398</v>
      </c>
      <c r="D67" s="117" t="s">
        <v>414</v>
      </c>
      <c r="E67" s="117" t="s">
        <v>443</v>
      </c>
      <c r="F67" s="117" t="s">
        <v>422</v>
      </c>
      <c r="G67" s="115" t="s">
        <v>439</v>
      </c>
      <c r="H67" s="115" t="s">
        <v>417</v>
      </c>
      <c r="I67" s="117" t="s">
        <v>404</v>
      </c>
      <c r="J67" s="117" t="s">
        <v>444</v>
      </c>
    </row>
    <row r="68" s="2" customFormat="1" ht="48" customHeight="1" spans="1:10">
      <c r="A68" s="117" t="s">
        <v>313</v>
      </c>
      <c r="B68" s="117" t="s">
        <v>515</v>
      </c>
      <c r="C68" s="117" t="s">
        <v>398</v>
      </c>
      <c r="D68" s="117" t="s">
        <v>414</v>
      </c>
      <c r="E68" s="117" t="s">
        <v>445</v>
      </c>
      <c r="F68" s="117" t="s">
        <v>422</v>
      </c>
      <c r="G68" s="115" t="s">
        <v>439</v>
      </c>
      <c r="H68" s="115" t="s">
        <v>417</v>
      </c>
      <c r="I68" s="117" t="s">
        <v>404</v>
      </c>
      <c r="J68" s="117" t="s">
        <v>446</v>
      </c>
    </row>
    <row r="69" s="2" customFormat="1" ht="25" customHeight="1" spans="1:10">
      <c r="A69" s="117" t="s">
        <v>313</v>
      </c>
      <c r="B69" s="117" t="s">
        <v>515</v>
      </c>
      <c r="C69" s="117" t="s">
        <v>398</v>
      </c>
      <c r="D69" s="117" t="s">
        <v>414</v>
      </c>
      <c r="E69" s="117" t="s">
        <v>447</v>
      </c>
      <c r="F69" s="117" t="s">
        <v>422</v>
      </c>
      <c r="G69" s="115" t="s">
        <v>439</v>
      </c>
      <c r="H69" s="115" t="s">
        <v>417</v>
      </c>
      <c r="I69" s="117" t="s">
        <v>404</v>
      </c>
      <c r="J69" s="117" t="s">
        <v>448</v>
      </c>
    </row>
    <row r="70" s="2" customFormat="1" ht="36" customHeight="1" spans="1:10">
      <c r="A70" s="117" t="s">
        <v>313</v>
      </c>
      <c r="B70" s="117" t="s">
        <v>515</v>
      </c>
      <c r="C70" s="117" t="s">
        <v>398</v>
      </c>
      <c r="D70" s="117" t="s">
        <v>449</v>
      </c>
      <c r="E70" s="117" t="s">
        <v>450</v>
      </c>
      <c r="F70" s="117" t="s">
        <v>401</v>
      </c>
      <c r="G70" s="115" t="s">
        <v>416</v>
      </c>
      <c r="H70" s="115" t="s">
        <v>417</v>
      </c>
      <c r="I70" s="117" t="s">
        <v>404</v>
      </c>
      <c r="J70" s="117" t="s">
        <v>451</v>
      </c>
    </row>
    <row r="71" s="2" customFormat="1" ht="25" customHeight="1" spans="1:10">
      <c r="A71" s="117" t="s">
        <v>313</v>
      </c>
      <c r="B71" s="117" t="s">
        <v>515</v>
      </c>
      <c r="C71" s="117" t="s">
        <v>419</v>
      </c>
      <c r="D71" s="117" t="s">
        <v>420</v>
      </c>
      <c r="E71" s="117" t="s">
        <v>452</v>
      </c>
      <c r="F71" s="117" t="s">
        <v>422</v>
      </c>
      <c r="G71" s="115" t="s">
        <v>453</v>
      </c>
      <c r="H71" s="115"/>
      <c r="I71" s="117" t="s">
        <v>424</v>
      </c>
      <c r="J71" s="117" t="s">
        <v>454</v>
      </c>
    </row>
    <row r="72" s="2" customFormat="1" ht="25" customHeight="1" spans="1:10">
      <c r="A72" s="117" t="s">
        <v>313</v>
      </c>
      <c r="B72" s="117" t="s">
        <v>515</v>
      </c>
      <c r="C72" s="117" t="s">
        <v>419</v>
      </c>
      <c r="D72" s="117" t="s">
        <v>420</v>
      </c>
      <c r="E72" s="117" t="s">
        <v>455</v>
      </c>
      <c r="F72" s="117" t="s">
        <v>401</v>
      </c>
      <c r="G72" s="115" t="s">
        <v>456</v>
      </c>
      <c r="H72" s="115" t="s">
        <v>417</v>
      </c>
      <c r="I72" s="117" t="s">
        <v>404</v>
      </c>
      <c r="J72" s="117" t="s">
        <v>457</v>
      </c>
    </row>
    <row r="73" s="2" customFormat="1" ht="25" customHeight="1" spans="1:10">
      <c r="A73" s="117" t="s">
        <v>313</v>
      </c>
      <c r="B73" s="117" t="s">
        <v>515</v>
      </c>
      <c r="C73" s="117" t="s">
        <v>429</v>
      </c>
      <c r="D73" s="117" t="s">
        <v>430</v>
      </c>
      <c r="E73" s="117" t="s">
        <v>458</v>
      </c>
      <c r="F73" s="117" t="s">
        <v>401</v>
      </c>
      <c r="G73" s="115" t="s">
        <v>459</v>
      </c>
      <c r="H73" s="115" t="s">
        <v>417</v>
      </c>
      <c r="I73" s="117" t="s">
        <v>404</v>
      </c>
      <c r="J73" s="117" t="s">
        <v>460</v>
      </c>
    </row>
    <row r="74" s="2" customFormat="1" ht="25" customHeight="1" spans="1:10">
      <c r="A74" s="117" t="s">
        <v>313</v>
      </c>
      <c r="B74" s="117" t="s">
        <v>515</v>
      </c>
      <c r="C74" s="117" t="s">
        <v>461</v>
      </c>
      <c r="D74" s="117" t="s">
        <v>462</v>
      </c>
      <c r="E74" s="117" t="s">
        <v>517</v>
      </c>
      <c r="F74" s="117" t="s">
        <v>464</v>
      </c>
      <c r="G74" s="115" t="s">
        <v>518</v>
      </c>
      <c r="H74" s="115" t="s">
        <v>466</v>
      </c>
      <c r="I74" s="117" t="s">
        <v>404</v>
      </c>
      <c r="J74" s="117" t="s">
        <v>519</v>
      </c>
    </row>
    <row r="75" s="2" customFormat="1" ht="25" customHeight="1" spans="1:10">
      <c r="A75" s="117" t="s">
        <v>313</v>
      </c>
      <c r="B75" s="117" t="s">
        <v>515</v>
      </c>
      <c r="C75" s="117" t="s">
        <v>461</v>
      </c>
      <c r="D75" s="117" t="s">
        <v>462</v>
      </c>
      <c r="E75" s="117" t="s">
        <v>520</v>
      </c>
      <c r="F75" s="117" t="s">
        <v>464</v>
      </c>
      <c r="G75" s="115" t="s">
        <v>521</v>
      </c>
      <c r="H75" s="115" t="s">
        <v>466</v>
      </c>
      <c r="I75" s="117" t="s">
        <v>404</v>
      </c>
      <c r="J75" s="117" t="s">
        <v>522</v>
      </c>
    </row>
    <row r="76" s="2" customFormat="1" ht="25" customHeight="1" spans="1:10">
      <c r="A76" s="117" t="s">
        <v>313</v>
      </c>
      <c r="B76" s="117" t="s">
        <v>515</v>
      </c>
      <c r="C76" s="117" t="s">
        <v>461</v>
      </c>
      <c r="D76" s="117" t="s">
        <v>462</v>
      </c>
      <c r="E76" s="117" t="s">
        <v>523</v>
      </c>
      <c r="F76" s="117" t="s">
        <v>464</v>
      </c>
      <c r="G76" s="115" t="s">
        <v>524</v>
      </c>
      <c r="H76" s="115" t="s">
        <v>466</v>
      </c>
      <c r="I76" s="117" t="s">
        <v>404</v>
      </c>
      <c r="J76" s="117" t="s">
        <v>525</v>
      </c>
    </row>
    <row r="77" s="2" customFormat="1" ht="25" customHeight="1" spans="1:10">
      <c r="A77" s="117" t="s">
        <v>313</v>
      </c>
      <c r="B77" s="117" t="s">
        <v>515</v>
      </c>
      <c r="C77" s="117" t="s">
        <v>461</v>
      </c>
      <c r="D77" s="117" t="s">
        <v>462</v>
      </c>
      <c r="E77" s="117" t="s">
        <v>526</v>
      </c>
      <c r="F77" s="117" t="s">
        <v>464</v>
      </c>
      <c r="G77" s="115" t="s">
        <v>527</v>
      </c>
      <c r="H77" s="115" t="s">
        <v>466</v>
      </c>
      <c r="I77" s="117" t="s">
        <v>404</v>
      </c>
      <c r="J77" s="117" t="s">
        <v>528</v>
      </c>
    </row>
    <row r="78" s="2" customFormat="1" ht="25" customHeight="1" spans="1:10">
      <c r="A78" s="117" t="s">
        <v>313</v>
      </c>
      <c r="B78" s="117" t="s">
        <v>515</v>
      </c>
      <c r="C78" s="117" t="s">
        <v>461</v>
      </c>
      <c r="D78" s="117" t="s">
        <v>462</v>
      </c>
      <c r="E78" s="117" t="s">
        <v>529</v>
      </c>
      <c r="F78" s="117" t="s">
        <v>464</v>
      </c>
      <c r="G78" s="115" t="s">
        <v>530</v>
      </c>
      <c r="H78" s="115" t="s">
        <v>466</v>
      </c>
      <c r="I78" s="117" t="s">
        <v>404</v>
      </c>
      <c r="J78" s="117" t="s">
        <v>531</v>
      </c>
    </row>
    <row r="79" s="2" customFormat="1" ht="25" customHeight="1" spans="1:10">
      <c r="A79" s="117" t="s">
        <v>313</v>
      </c>
      <c r="B79" s="117" t="s">
        <v>515</v>
      </c>
      <c r="C79" s="117" t="s">
        <v>461</v>
      </c>
      <c r="D79" s="117" t="s">
        <v>462</v>
      </c>
      <c r="E79" s="117" t="s">
        <v>532</v>
      </c>
      <c r="F79" s="117" t="s">
        <v>464</v>
      </c>
      <c r="G79" s="115" t="s">
        <v>533</v>
      </c>
      <c r="H79" s="115" t="s">
        <v>466</v>
      </c>
      <c r="I79" s="117" t="s">
        <v>404</v>
      </c>
      <c r="J79" s="117" t="s">
        <v>534</v>
      </c>
    </row>
    <row r="80" s="2" customFormat="1" ht="25" customHeight="1" spans="1:10">
      <c r="A80" s="117" t="s">
        <v>313</v>
      </c>
      <c r="B80" s="117" t="s">
        <v>515</v>
      </c>
      <c r="C80" s="117" t="s">
        <v>461</v>
      </c>
      <c r="D80" s="117" t="s">
        <v>462</v>
      </c>
      <c r="E80" s="117" t="s">
        <v>535</v>
      </c>
      <c r="F80" s="117" t="s">
        <v>464</v>
      </c>
      <c r="G80" s="115" t="s">
        <v>536</v>
      </c>
      <c r="H80" s="115" t="s">
        <v>466</v>
      </c>
      <c r="I80" s="117" t="s">
        <v>404</v>
      </c>
      <c r="J80" s="117" t="s">
        <v>537</v>
      </c>
    </row>
    <row r="81" s="2" customFormat="1" ht="25" customHeight="1" spans="1:10">
      <c r="A81" s="117" t="s">
        <v>320</v>
      </c>
      <c r="B81" s="117" t="s">
        <v>538</v>
      </c>
      <c r="C81" s="117" t="s">
        <v>398</v>
      </c>
      <c r="D81" s="117" t="s">
        <v>399</v>
      </c>
      <c r="E81" s="117" t="s">
        <v>434</v>
      </c>
      <c r="F81" s="117" t="s">
        <v>401</v>
      </c>
      <c r="G81" s="115" t="s">
        <v>539</v>
      </c>
      <c r="H81" s="115" t="s">
        <v>436</v>
      </c>
      <c r="I81" s="117" t="s">
        <v>404</v>
      </c>
      <c r="J81" s="117" t="s">
        <v>437</v>
      </c>
    </row>
    <row r="82" s="2" customFormat="1" ht="25" customHeight="1" spans="1:10">
      <c r="A82" s="117" t="s">
        <v>320</v>
      </c>
      <c r="B82" s="117" t="s">
        <v>540</v>
      </c>
      <c r="C82" s="117" t="s">
        <v>398</v>
      </c>
      <c r="D82" s="117" t="s">
        <v>414</v>
      </c>
      <c r="E82" s="117" t="s">
        <v>438</v>
      </c>
      <c r="F82" s="117" t="s">
        <v>422</v>
      </c>
      <c r="G82" s="115" t="s">
        <v>439</v>
      </c>
      <c r="H82" s="115" t="s">
        <v>417</v>
      </c>
      <c r="I82" s="117" t="s">
        <v>404</v>
      </c>
      <c r="J82" s="117" t="s">
        <v>440</v>
      </c>
    </row>
    <row r="83" s="2" customFormat="1" ht="25" customHeight="1" spans="1:10">
      <c r="A83" s="117" t="s">
        <v>320</v>
      </c>
      <c r="B83" s="117" t="s">
        <v>540</v>
      </c>
      <c r="C83" s="117" t="s">
        <v>398</v>
      </c>
      <c r="D83" s="117" t="s">
        <v>449</v>
      </c>
      <c r="E83" s="117" t="s">
        <v>470</v>
      </c>
      <c r="F83" s="117" t="s">
        <v>401</v>
      </c>
      <c r="G83" s="115" t="s">
        <v>416</v>
      </c>
      <c r="H83" s="115" t="s">
        <v>417</v>
      </c>
      <c r="I83" s="117" t="s">
        <v>404</v>
      </c>
      <c r="J83" s="117" t="s">
        <v>471</v>
      </c>
    </row>
    <row r="84" s="2" customFormat="1" ht="25" customHeight="1" spans="1:10">
      <c r="A84" s="117" t="s">
        <v>320</v>
      </c>
      <c r="B84" s="117" t="s">
        <v>540</v>
      </c>
      <c r="C84" s="117" t="s">
        <v>419</v>
      </c>
      <c r="D84" s="117" t="s">
        <v>420</v>
      </c>
      <c r="E84" s="117" t="s">
        <v>452</v>
      </c>
      <c r="F84" s="117" t="s">
        <v>422</v>
      </c>
      <c r="G84" s="115" t="s">
        <v>453</v>
      </c>
      <c r="H84" s="115"/>
      <c r="I84" s="117" t="s">
        <v>424</v>
      </c>
      <c r="J84" s="117" t="s">
        <v>454</v>
      </c>
    </row>
    <row r="85" s="2" customFormat="1" ht="25" customHeight="1" spans="1:10">
      <c r="A85" s="117" t="s">
        <v>320</v>
      </c>
      <c r="B85" s="117" t="s">
        <v>540</v>
      </c>
      <c r="C85" s="117" t="s">
        <v>429</v>
      </c>
      <c r="D85" s="117" t="s">
        <v>430</v>
      </c>
      <c r="E85" s="117" t="s">
        <v>458</v>
      </c>
      <c r="F85" s="117" t="s">
        <v>401</v>
      </c>
      <c r="G85" s="115" t="s">
        <v>459</v>
      </c>
      <c r="H85" s="115" t="s">
        <v>417</v>
      </c>
      <c r="I85" s="117" t="s">
        <v>404</v>
      </c>
      <c r="J85" s="117" t="s">
        <v>460</v>
      </c>
    </row>
    <row r="86" s="2" customFormat="1" ht="25" customHeight="1" spans="1:10">
      <c r="A86" s="117" t="s">
        <v>320</v>
      </c>
      <c r="B86" s="117" t="s">
        <v>540</v>
      </c>
      <c r="C86" s="117" t="s">
        <v>461</v>
      </c>
      <c r="D86" s="117" t="s">
        <v>462</v>
      </c>
      <c r="E86" s="117" t="s">
        <v>541</v>
      </c>
      <c r="F86" s="117" t="s">
        <v>464</v>
      </c>
      <c r="G86" s="115" t="s">
        <v>492</v>
      </c>
      <c r="H86" s="115" t="s">
        <v>466</v>
      </c>
      <c r="I86" s="117" t="s">
        <v>404</v>
      </c>
      <c r="J86" s="117" t="s">
        <v>542</v>
      </c>
    </row>
    <row r="87" s="2" customFormat="1" ht="25" customHeight="1" spans="1:10">
      <c r="A87" s="117" t="s">
        <v>320</v>
      </c>
      <c r="B87" s="117" t="s">
        <v>540</v>
      </c>
      <c r="C87" s="117" t="s">
        <v>461</v>
      </c>
      <c r="D87" s="117" t="s">
        <v>462</v>
      </c>
      <c r="E87" s="117" t="s">
        <v>543</v>
      </c>
      <c r="F87" s="117" t="s">
        <v>464</v>
      </c>
      <c r="G87" s="115" t="s">
        <v>502</v>
      </c>
      <c r="H87" s="115" t="s">
        <v>505</v>
      </c>
      <c r="I87" s="117" t="s">
        <v>404</v>
      </c>
      <c r="J87" s="117" t="s">
        <v>544</v>
      </c>
    </row>
    <row r="88" s="2" customFormat="1" ht="25" customHeight="1" spans="1:10">
      <c r="A88" s="117" t="s">
        <v>351</v>
      </c>
      <c r="B88" s="117" t="s">
        <v>545</v>
      </c>
      <c r="C88" s="117" t="s">
        <v>398</v>
      </c>
      <c r="D88" s="117" t="s">
        <v>399</v>
      </c>
      <c r="E88" s="117" t="s">
        <v>546</v>
      </c>
      <c r="F88" s="117" t="s">
        <v>401</v>
      </c>
      <c r="G88" s="115" t="s">
        <v>502</v>
      </c>
      <c r="H88" s="115" t="s">
        <v>436</v>
      </c>
      <c r="I88" s="117" t="s">
        <v>404</v>
      </c>
      <c r="J88" s="117" t="s">
        <v>547</v>
      </c>
    </row>
    <row r="89" s="2" customFormat="1" ht="25" customHeight="1" spans="1:10">
      <c r="A89" s="117" t="s">
        <v>351</v>
      </c>
      <c r="B89" s="117" t="s">
        <v>545</v>
      </c>
      <c r="C89" s="117" t="s">
        <v>398</v>
      </c>
      <c r="D89" s="117" t="s">
        <v>414</v>
      </c>
      <c r="E89" s="117" t="s">
        <v>548</v>
      </c>
      <c r="F89" s="117" t="s">
        <v>401</v>
      </c>
      <c r="G89" s="115" t="s">
        <v>459</v>
      </c>
      <c r="H89" s="115" t="s">
        <v>417</v>
      </c>
      <c r="I89" s="117" t="s">
        <v>404</v>
      </c>
      <c r="J89" s="117" t="s">
        <v>549</v>
      </c>
    </row>
    <row r="90" s="2" customFormat="1" ht="25" customHeight="1" spans="1:10">
      <c r="A90" s="117" t="s">
        <v>351</v>
      </c>
      <c r="B90" s="117" t="s">
        <v>545</v>
      </c>
      <c r="C90" s="117" t="s">
        <v>398</v>
      </c>
      <c r="D90" s="117" t="s">
        <v>414</v>
      </c>
      <c r="E90" s="117" t="s">
        <v>415</v>
      </c>
      <c r="F90" s="117" t="s">
        <v>401</v>
      </c>
      <c r="G90" s="115" t="s">
        <v>416</v>
      </c>
      <c r="H90" s="115" t="s">
        <v>417</v>
      </c>
      <c r="I90" s="117" t="s">
        <v>404</v>
      </c>
      <c r="J90" s="117" t="s">
        <v>550</v>
      </c>
    </row>
    <row r="91" s="2" customFormat="1" ht="25" customHeight="1" spans="1:10">
      <c r="A91" s="117" t="s">
        <v>351</v>
      </c>
      <c r="B91" s="117" t="s">
        <v>545</v>
      </c>
      <c r="C91" s="117" t="s">
        <v>419</v>
      </c>
      <c r="D91" s="117" t="s">
        <v>420</v>
      </c>
      <c r="E91" s="117" t="s">
        <v>551</v>
      </c>
      <c r="F91" s="117" t="s">
        <v>422</v>
      </c>
      <c r="G91" s="115" t="s">
        <v>453</v>
      </c>
      <c r="H91" s="115"/>
      <c r="I91" s="117" t="s">
        <v>424</v>
      </c>
      <c r="J91" s="117" t="s">
        <v>552</v>
      </c>
    </row>
    <row r="92" s="2" customFormat="1" ht="25" customHeight="1" spans="1:10">
      <c r="A92" s="117" t="s">
        <v>351</v>
      </c>
      <c r="B92" s="117" t="s">
        <v>545</v>
      </c>
      <c r="C92" s="117" t="s">
        <v>429</v>
      </c>
      <c r="D92" s="117" t="s">
        <v>430</v>
      </c>
      <c r="E92" s="117" t="s">
        <v>458</v>
      </c>
      <c r="F92" s="117" t="s">
        <v>401</v>
      </c>
      <c r="G92" s="115" t="s">
        <v>459</v>
      </c>
      <c r="H92" s="115" t="s">
        <v>417</v>
      </c>
      <c r="I92" s="117" t="s">
        <v>404</v>
      </c>
      <c r="J92" s="117" t="s">
        <v>460</v>
      </c>
    </row>
    <row r="93" s="2" customFormat="1" ht="25" customHeight="1" spans="1:10">
      <c r="A93" s="117" t="s">
        <v>324</v>
      </c>
      <c r="B93" s="117" t="s">
        <v>553</v>
      </c>
      <c r="C93" s="117" t="s">
        <v>398</v>
      </c>
      <c r="D93" s="117" t="s">
        <v>399</v>
      </c>
      <c r="E93" s="117" t="s">
        <v>554</v>
      </c>
      <c r="F93" s="117" t="s">
        <v>401</v>
      </c>
      <c r="G93" s="115" t="s">
        <v>508</v>
      </c>
      <c r="H93" s="115" t="s">
        <v>555</v>
      </c>
      <c r="I93" s="117" t="s">
        <v>404</v>
      </c>
      <c r="J93" s="117" t="s">
        <v>556</v>
      </c>
    </row>
    <row r="94" s="2" customFormat="1" ht="25" customHeight="1" spans="1:10">
      <c r="A94" s="117" t="s">
        <v>324</v>
      </c>
      <c r="B94" s="117" t="s">
        <v>553</v>
      </c>
      <c r="C94" s="117" t="s">
        <v>398</v>
      </c>
      <c r="D94" s="117" t="s">
        <v>399</v>
      </c>
      <c r="E94" s="117" t="s">
        <v>557</v>
      </c>
      <c r="F94" s="117" t="s">
        <v>401</v>
      </c>
      <c r="G94" s="115" t="s">
        <v>504</v>
      </c>
      <c r="H94" s="115" t="s">
        <v>558</v>
      </c>
      <c r="I94" s="117" t="s">
        <v>404</v>
      </c>
      <c r="J94" s="117" t="s">
        <v>559</v>
      </c>
    </row>
    <row r="95" s="2" customFormat="1" ht="25" customHeight="1" spans="1:10">
      <c r="A95" s="117" t="s">
        <v>324</v>
      </c>
      <c r="B95" s="117" t="s">
        <v>553</v>
      </c>
      <c r="C95" s="117" t="s">
        <v>398</v>
      </c>
      <c r="D95" s="117" t="s">
        <v>414</v>
      </c>
      <c r="E95" s="117" t="s">
        <v>560</v>
      </c>
      <c r="F95" s="117" t="s">
        <v>422</v>
      </c>
      <c r="G95" s="115" t="s">
        <v>439</v>
      </c>
      <c r="H95" s="115" t="s">
        <v>417</v>
      </c>
      <c r="I95" s="117" t="s">
        <v>404</v>
      </c>
      <c r="J95" s="117" t="s">
        <v>561</v>
      </c>
    </row>
    <row r="96" s="2" customFormat="1" ht="25" customHeight="1" spans="1:10">
      <c r="A96" s="117" t="s">
        <v>324</v>
      </c>
      <c r="B96" s="117" t="s">
        <v>553</v>
      </c>
      <c r="C96" s="117" t="s">
        <v>419</v>
      </c>
      <c r="D96" s="117" t="s">
        <v>420</v>
      </c>
      <c r="E96" s="117" t="s">
        <v>562</v>
      </c>
      <c r="F96" s="117" t="s">
        <v>422</v>
      </c>
      <c r="G96" s="115" t="s">
        <v>563</v>
      </c>
      <c r="H96" s="115"/>
      <c r="I96" s="117" t="s">
        <v>424</v>
      </c>
      <c r="J96" s="117" t="s">
        <v>564</v>
      </c>
    </row>
    <row r="97" s="2" customFormat="1" ht="25" customHeight="1" spans="1:10">
      <c r="A97" s="117" t="s">
        <v>324</v>
      </c>
      <c r="B97" s="117" t="s">
        <v>553</v>
      </c>
      <c r="C97" s="117" t="s">
        <v>419</v>
      </c>
      <c r="D97" s="117" t="s">
        <v>420</v>
      </c>
      <c r="E97" s="117" t="s">
        <v>426</v>
      </c>
      <c r="F97" s="117" t="s">
        <v>422</v>
      </c>
      <c r="G97" s="115" t="s">
        <v>427</v>
      </c>
      <c r="H97" s="115"/>
      <c r="I97" s="117" t="s">
        <v>424</v>
      </c>
      <c r="J97" s="117" t="s">
        <v>428</v>
      </c>
    </row>
    <row r="98" s="2" customFormat="1" ht="25" customHeight="1" spans="1:10">
      <c r="A98" s="117" t="s">
        <v>324</v>
      </c>
      <c r="B98" s="117" t="s">
        <v>553</v>
      </c>
      <c r="C98" s="117" t="s">
        <v>429</v>
      </c>
      <c r="D98" s="117" t="s">
        <v>430</v>
      </c>
      <c r="E98" s="117" t="s">
        <v>431</v>
      </c>
      <c r="F98" s="117" t="s">
        <v>401</v>
      </c>
      <c r="G98" s="115" t="s">
        <v>416</v>
      </c>
      <c r="H98" s="115" t="s">
        <v>417</v>
      </c>
      <c r="I98" s="117" t="s">
        <v>404</v>
      </c>
      <c r="J98" s="117" t="s">
        <v>565</v>
      </c>
    </row>
    <row r="99" s="2" customFormat="1" ht="25" customHeight="1" spans="1:10">
      <c r="A99" s="117" t="s">
        <v>324</v>
      </c>
      <c r="B99" s="117" t="s">
        <v>553</v>
      </c>
      <c r="C99" s="117" t="s">
        <v>429</v>
      </c>
      <c r="D99" s="117" t="s">
        <v>430</v>
      </c>
      <c r="E99" s="117" t="s">
        <v>566</v>
      </c>
      <c r="F99" s="117" t="s">
        <v>401</v>
      </c>
      <c r="G99" s="115" t="s">
        <v>416</v>
      </c>
      <c r="H99" s="115" t="s">
        <v>417</v>
      </c>
      <c r="I99" s="117" t="s">
        <v>404</v>
      </c>
      <c r="J99" s="117" t="s">
        <v>567</v>
      </c>
    </row>
    <row r="100" s="2" customFormat="1" ht="25" customHeight="1" spans="1:10">
      <c r="A100" s="117" t="s">
        <v>343</v>
      </c>
      <c r="B100" s="117" t="s">
        <v>568</v>
      </c>
      <c r="C100" s="117" t="s">
        <v>398</v>
      </c>
      <c r="D100" s="117" t="s">
        <v>399</v>
      </c>
      <c r="E100" s="117" t="s">
        <v>434</v>
      </c>
      <c r="F100" s="117" t="s">
        <v>401</v>
      </c>
      <c r="G100" s="115" t="s">
        <v>569</v>
      </c>
      <c r="H100" s="115" t="s">
        <v>436</v>
      </c>
      <c r="I100" s="117" t="s">
        <v>404</v>
      </c>
      <c r="J100" s="117" t="s">
        <v>437</v>
      </c>
    </row>
    <row r="101" s="2" customFormat="1" ht="25" customHeight="1" spans="1:10">
      <c r="A101" s="117" t="s">
        <v>343</v>
      </c>
      <c r="B101" s="117" t="s">
        <v>568</v>
      </c>
      <c r="C101" s="117" t="s">
        <v>398</v>
      </c>
      <c r="D101" s="117" t="s">
        <v>414</v>
      </c>
      <c r="E101" s="117" t="s">
        <v>438</v>
      </c>
      <c r="F101" s="117" t="s">
        <v>422</v>
      </c>
      <c r="G101" s="115" t="s">
        <v>439</v>
      </c>
      <c r="H101" s="115" t="s">
        <v>417</v>
      </c>
      <c r="I101" s="117" t="s">
        <v>404</v>
      </c>
      <c r="J101" s="117" t="s">
        <v>440</v>
      </c>
    </row>
    <row r="102" s="2" customFormat="1" ht="25" customHeight="1" spans="1:10">
      <c r="A102" s="117" t="s">
        <v>343</v>
      </c>
      <c r="B102" s="117" t="s">
        <v>568</v>
      </c>
      <c r="C102" s="117" t="s">
        <v>398</v>
      </c>
      <c r="D102" s="117" t="s">
        <v>449</v>
      </c>
      <c r="E102" s="117" t="s">
        <v>470</v>
      </c>
      <c r="F102" s="117" t="s">
        <v>401</v>
      </c>
      <c r="G102" s="115" t="s">
        <v>416</v>
      </c>
      <c r="H102" s="115" t="s">
        <v>417</v>
      </c>
      <c r="I102" s="117" t="s">
        <v>404</v>
      </c>
      <c r="J102" s="117" t="s">
        <v>471</v>
      </c>
    </row>
    <row r="103" s="2" customFormat="1" ht="25" customHeight="1" spans="1:10">
      <c r="A103" s="117" t="s">
        <v>343</v>
      </c>
      <c r="B103" s="117" t="s">
        <v>568</v>
      </c>
      <c r="C103" s="117" t="s">
        <v>419</v>
      </c>
      <c r="D103" s="117" t="s">
        <v>420</v>
      </c>
      <c r="E103" s="117" t="s">
        <v>452</v>
      </c>
      <c r="F103" s="117" t="s">
        <v>422</v>
      </c>
      <c r="G103" s="115" t="s">
        <v>453</v>
      </c>
      <c r="H103" s="115"/>
      <c r="I103" s="117" t="s">
        <v>424</v>
      </c>
      <c r="J103" s="117" t="s">
        <v>454</v>
      </c>
    </row>
    <row r="104" s="2" customFormat="1" ht="25" customHeight="1" spans="1:10">
      <c r="A104" s="117" t="s">
        <v>343</v>
      </c>
      <c r="B104" s="117" t="s">
        <v>568</v>
      </c>
      <c r="C104" s="117" t="s">
        <v>429</v>
      </c>
      <c r="D104" s="117" t="s">
        <v>430</v>
      </c>
      <c r="E104" s="117" t="s">
        <v>458</v>
      </c>
      <c r="F104" s="117" t="s">
        <v>401</v>
      </c>
      <c r="G104" s="115" t="s">
        <v>459</v>
      </c>
      <c r="H104" s="115" t="s">
        <v>417</v>
      </c>
      <c r="I104" s="117" t="s">
        <v>404</v>
      </c>
      <c r="J104" s="117" t="s">
        <v>460</v>
      </c>
    </row>
    <row r="105" s="2" customFormat="1" ht="25" customHeight="1" spans="1:10">
      <c r="A105" s="117" t="s">
        <v>343</v>
      </c>
      <c r="B105" s="117" t="s">
        <v>568</v>
      </c>
      <c r="C105" s="117" t="s">
        <v>461</v>
      </c>
      <c r="D105" s="117" t="s">
        <v>462</v>
      </c>
      <c r="E105" s="117" t="s">
        <v>570</v>
      </c>
      <c r="F105" s="117" t="s">
        <v>464</v>
      </c>
      <c r="G105" s="115" t="s">
        <v>571</v>
      </c>
      <c r="H105" s="115" t="s">
        <v>466</v>
      </c>
      <c r="I105" s="117" t="s">
        <v>404</v>
      </c>
      <c r="J105" s="117" t="s">
        <v>572</v>
      </c>
    </row>
    <row r="106" s="2" customFormat="1" ht="25" customHeight="1" spans="1:10">
      <c r="A106" s="117" t="s">
        <v>343</v>
      </c>
      <c r="B106" s="117" t="s">
        <v>568</v>
      </c>
      <c r="C106" s="117" t="s">
        <v>461</v>
      </c>
      <c r="D106" s="117" t="s">
        <v>462</v>
      </c>
      <c r="E106" s="117" t="s">
        <v>573</v>
      </c>
      <c r="F106" s="117" t="s">
        <v>464</v>
      </c>
      <c r="G106" s="115" t="s">
        <v>574</v>
      </c>
      <c r="H106" s="115" t="s">
        <v>466</v>
      </c>
      <c r="I106" s="117" t="s">
        <v>404</v>
      </c>
      <c r="J106" s="117" t="s">
        <v>575</v>
      </c>
    </row>
    <row r="107" s="2" customFormat="1" ht="25" customHeight="1" spans="1:10">
      <c r="A107" s="117" t="s">
        <v>371</v>
      </c>
      <c r="B107" s="117" t="s">
        <v>576</v>
      </c>
      <c r="C107" s="117" t="s">
        <v>398</v>
      </c>
      <c r="D107" s="117" t="s">
        <v>399</v>
      </c>
      <c r="E107" s="117" t="s">
        <v>577</v>
      </c>
      <c r="F107" s="117" t="s">
        <v>422</v>
      </c>
      <c r="G107" s="115" t="s">
        <v>402</v>
      </c>
      <c r="H107" s="115" t="s">
        <v>578</v>
      </c>
      <c r="I107" s="117" t="s">
        <v>404</v>
      </c>
      <c r="J107" s="117" t="s">
        <v>579</v>
      </c>
    </row>
    <row r="108" s="2" customFormat="1" ht="25" customHeight="1" spans="1:10">
      <c r="A108" s="117" t="s">
        <v>371</v>
      </c>
      <c r="B108" s="117" t="s">
        <v>576</v>
      </c>
      <c r="C108" s="117" t="s">
        <v>398</v>
      </c>
      <c r="D108" s="117" t="s">
        <v>399</v>
      </c>
      <c r="E108" s="117" t="s">
        <v>580</v>
      </c>
      <c r="F108" s="117" t="s">
        <v>422</v>
      </c>
      <c r="G108" s="115" t="s">
        <v>407</v>
      </c>
      <c r="H108" s="115" t="s">
        <v>578</v>
      </c>
      <c r="I108" s="117" t="s">
        <v>404</v>
      </c>
      <c r="J108" s="117" t="s">
        <v>581</v>
      </c>
    </row>
    <row r="109" s="2" customFormat="1" ht="25" customHeight="1" spans="1:10">
      <c r="A109" s="117" t="s">
        <v>371</v>
      </c>
      <c r="B109" s="117" t="s">
        <v>576</v>
      </c>
      <c r="C109" s="117" t="s">
        <v>398</v>
      </c>
      <c r="D109" s="117" t="s">
        <v>399</v>
      </c>
      <c r="E109" s="117" t="s">
        <v>582</v>
      </c>
      <c r="F109" s="117" t="s">
        <v>422</v>
      </c>
      <c r="G109" s="115" t="s">
        <v>583</v>
      </c>
      <c r="H109" s="115" t="s">
        <v>403</v>
      </c>
      <c r="I109" s="117" t="s">
        <v>404</v>
      </c>
      <c r="J109" s="117" t="s">
        <v>584</v>
      </c>
    </row>
    <row r="110" s="2" customFormat="1" ht="25" customHeight="1" spans="1:10">
      <c r="A110" s="117" t="s">
        <v>371</v>
      </c>
      <c r="B110" s="117" t="s">
        <v>576</v>
      </c>
      <c r="C110" s="117" t="s">
        <v>398</v>
      </c>
      <c r="D110" s="117" t="s">
        <v>399</v>
      </c>
      <c r="E110" s="117" t="s">
        <v>585</v>
      </c>
      <c r="F110" s="117" t="s">
        <v>401</v>
      </c>
      <c r="G110" s="115" t="s">
        <v>402</v>
      </c>
      <c r="H110" s="115" t="s">
        <v>408</v>
      </c>
      <c r="I110" s="117" t="s">
        <v>404</v>
      </c>
      <c r="J110" s="117" t="s">
        <v>586</v>
      </c>
    </row>
    <row r="111" s="2" customFormat="1" ht="25" customHeight="1" spans="1:10">
      <c r="A111" s="117" t="s">
        <v>371</v>
      </c>
      <c r="B111" s="117" t="s">
        <v>576</v>
      </c>
      <c r="C111" s="117" t="s">
        <v>398</v>
      </c>
      <c r="D111" s="117" t="s">
        <v>399</v>
      </c>
      <c r="E111" s="117" t="s">
        <v>587</v>
      </c>
      <c r="F111" s="117" t="s">
        <v>401</v>
      </c>
      <c r="G111" s="115" t="s">
        <v>492</v>
      </c>
      <c r="H111" s="115" t="s">
        <v>588</v>
      </c>
      <c r="I111" s="117" t="s">
        <v>404</v>
      </c>
      <c r="J111" s="117" t="s">
        <v>589</v>
      </c>
    </row>
    <row r="112" s="2" customFormat="1" ht="25" customHeight="1" spans="1:10">
      <c r="A112" s="117" t="s">
        <v>371</v>
      </c>
      <c r="B112" s="117" t="s">
        <v>576</v>
      </c>
      <c r="C112" s="117" t="s">
        <v>398</v>
      </c>
      <c r="D112" s="117" t="s">
        <v>399</v>
      </c>
      <c r="E112" s="117" t="s">
        <v>590</v>
      </c>
      <c r="F112" s="117" t="s">
        <v>401</v>
      </c>
      <c r="G112" s="115" t="s">
        <v>591</v>
      </c>
      <c r="H112" s="115" t="s">
        <v>408</v>
      </c>
      <c r="I112" s="117" t="s">
        <v>404</v>
      </c>
      <c r="J112" s="117" t="s">
        <v>592</v>
      </c>
    </row>
    <row r="113" s="2" customFormat="1" ht="25" customHeight="1" spans="1:10">
      <c r="A113" s="117" t="s">
        <v>371</v>
      </c>
      <c r="B113" s="117" t="s">
        <v>576</v>
      </c>
      <c r="C113" s="117" t="s">
        <v>398</v>
      </c>
      <c r="D113" s="117" t="s">
        <v>399</v>
      </c>
      <c r="E113" s="117" t="s">
        <v>593</v>
      </c>
      <c r="F113" s="117" t="s">
        <v>401</v>
      </c>
      <c r="G113" s="115" t="s">
        <v>594</v>
      </c>
      <c r="H113" s="115" t="s">
        <v>588</v>
      </c>
      <c r="I113" s="117" t="s">
        <v>404</v>
      </c>
      <c r="J113" s="117" t="s">
        <v>595</v>
      </c>
    </row>
    <row r="114" s="2" customFormat="1" ht="25" customHeight="1" spans="1:10">
      <c r="A114" s="117" t="s">
        <v>371</v>
      </c>
      <c r="B114" s="117" t="s">
        <v>576</v>
      </c>
      <c r="C114" s="117" t="s">
        <v>398</v>
      </c>
      <c r="D114" s="117" t="s">
        <v>414</v>
      </c>
      <c r="E114" s="117" t="s">
        <v>415</v>
      </c>
      <c r="F114" s="117" t="s">
        <v>401</v>
      </c>
      <c r="G114" s="115" t="s">
        <v>416</v>
      </c>
      <c r="H114" s="115" t="s">
        <v>417</v>
      </c>
      <c r="I114" s="117" t="s">
        <v>404</v>
      </c>
      <c r="J114" s="117" t="s">
        <v>596</v>
      </c>
    </row>
    <row r="115" s="2" customFormat="1" ht="25" customHeight="1" spans="1:10">
      <c r="A115" s="117" t="s">
        <v>371</v>
      </c>
      <c r="B115" s="117" t="s">
        <v>576</v>
      </c>
      <c r="C115" s="117" t="s">
        <v>398</v>
      </c>
      <c r="D115" s="117" t="s">
        <v>414</v>
      </c>
      <c r="E115" s="117" t="s">
        <v>597</v>
      </c>
      <c r="F115" s="117" t="s">
        <v>401</v>
      </c>
      <c r="G115" s="115" t="s">
        <v>416</v>
      </c>
      <c r="H115" s="115" t="s">
        <v>417</v>
      </c>
      <c r="I115" s="117" t="s">
        <v>404</v>
      </c>
      <c r="J115" s="117" t="s">
        <v>598</v>
      </c>
    </row>
    <row r="116" s="2" customFormat="1" ht="25" customHeight="1" spans="1:10">
      <c r="A116" s="117" t="s">
        <v>371</v>
      </c>
      <c r="B116" s="117" t="s">
        <v>576</v>
      </c>
      <c r="C116" s="117" t="s">
        <v>419</v>
      </c>
      <c r="D116" s="117" t="s">
        <v>420</v>
      </c>
      <c r="E116" s="117" t="s">
        <v>599</v>
      </c>
      <c r="F116" s="117" t="s">
        <v>422</v>
      </c>
      <c r="G116" s="115" t="s">
        <v>423</v>
      </c>
      <c r="H116" s="115"/>
      <c r="I116" s="117" t="s">
        <v>424</v>
      </c>
      <c r="J116" s="117" t="s">
        <v>425</v>
      </c>
    </row>
    <row r="117" s="2" customFormat="1" ht="25" customHeight="1" spans="1:10">
      <c r="A117" s="117" t="s">
        <v>371</v>
      </c>
      <c r="B117" s="117" t="s">
        <v>576</v>
      </c>
      <c r="C117" s="117" t="s">
        <v>419</v>
      </c>
      <c r="D117" s="117" t="s">
        <v>420</v>
      </c>
      <c r="E117" s="117" t="s">
        <v>426</v>
      </c>
      <c r="F117" s="117" t="s">
        <v>422</v>
      </c>
      <c r="G117" s="115" t="s">
        <v>427</v>
      </c>
      <c r="H117" s="115"/>
      <c r="I117" s="117" t="s">
        <v>424</v>
      </c>
      <c r="J117" s="117" t="s">
        <v>428</v>
      </c>
    </row>
    <row r="118" s="2" customFormat="1" ht="25" customHeight="1" spans="1:10">
      <c r="A118" s="117" t="s">
        <v>371</v>
      </c>
      <c r="B118" s="117" t="s">
        <v>576</v>
      </c>
      <c r="C118" s="117" t="s">
        <v>429</v>
      </c>
      <c r="D118" s="117" t="s">
        <v>430</v>
      </c>
      <c r="E118" s="117" t="s">
        <v>431</v>
      </c>
      <c r="F118" s="117" t="s">
        <v>401</v>
      </c>
      <c r="G118" s="115" t="s">
        <v>416</v>
      </c>
      <c r="H118" s="115" t="s">
        <v>417</v>
      </c>
      <c r="I118" s="117" t="s">
        <v>404</v>
      </c>
      <c r="J118" s="117" t="s">
        <v>600</v>
      </c>
    </row>
    <row r="119" s="2" customFormat="1" ht="25" customHeight="1" spans="1:10">
      <c r="A119" s="117" t="s">
        <v>345</v>
      </c>
      <c r="B119" s="117" t="s">
        <v>515</v>
      </c>
      <c r="C119" s="117" t="s">
        <v>398</v>
      </c>
      <c r="D119" s="117" t="s">
        <v>399</v>
      </c>
      <c r="E119" s="117" t="s">
        <v>434</v>
      </c>
      <c r="F119" s="117" t="s">
        <v>401</v>
      </c>
      <c r="G119" s="115" t="s">
        <v>601</v>
      </c>
      <c r="H119" s="115" t="s">
        <v>436</v>
      </c>
      <c r="I119" s="117" t="s">
        <v>404</v>
      </c>
      <c r="J119" s="117" t="s">
        <v>437</v>
      </c>
    </row>
    <row r="120" s="2" customFormat="1" ht="25" customHeight="1" spans="1:10">
      <c r="A120" s="117" t="s">
        <v>345</v>
      </c>
      <c r="B120" s="117" t="s">
        <v>515</v>
      </c>
      <c r="C120" s="117" t="s">
        <v>398</v>
      </c>
      <c r="D120" s="117" t="s">
        <v>414</v>
      </c>
      <c r="E120" s="117" t="s">
        <v>438</v>
      </c>
      <c r="F120" s="117" t="s">
        <v>422</v>
      </c>
      <c r="G120" s="115" t="s">
        <v>439</v>
      </c>
      <c r="H120" s="115" t="s">
        <v>417</v>
      </c>
      <c r="I120" s="117" t="s">
        <v>404</v>
      </c>
      <c r="J120" s="117" t="s">
        <v>440</v>
      </c>
    </row>
    <row r="121" s="2" customFormat="1" ht="39" customHeight="1" spans="1:10">
      <c r="A121" s="117" t="s">
        <v>345</v>
      </c>
      <c r="B121" s="117" t="s">
        <v>515</v>
      </c>
      <c r="C121" s="117" t="s">
        <v>398</v>
      </c>
      <c r="D121" s="117" t="s">
        <v>414</v>
      </c>
      <c r="E121" s="117" t="s">
        <v>441</v>
      </c>
      <c r="F121" s="117" t="s">
        <v>422</v>
      </c>
      <c r="G121" s="115" t="s">
        <v>439</v>
      </c>
      <c r="H121" s="115" t="s">
        <v>417</v>
      </c>
      <c r="I121" s="117" t="s">
        <v>404</v>
      </c>
      <c r="J121" s="117" t="s">
        <v>442</v>
      </c>
    </row>
    <row r="122" s="2" customFormat="1" ht="39" customHeight="1" spans="1:10">
      <c r="A122" s="117" t="s">
        <v>345</v>
      </c>
      <c r="B122" s="117" t="s">
        <v>515</v>
      </c>
      <c r="C122" s="117" t="s">
        <v>398</v>
      </c>
      <c r="D122" s="117" t="s">
        <v>414</v>
      </c>
      <c r="E122" s="117" t="s">
        <v>443</v>
      </c>
      <c r="F122" s="117" t="s">
        <v>422</v>
      </c>
      <c r="G122" s="115" t="s">
        <v>439</v>
      </c>
      <c r="H122" s="115" t="s">
        <v>417</v>
      </c>
      <c r="I122" s="117" t="s">
        <v>404</v>
      </c>
      <c r="J122" s="117" t="s">
        <v>444</v>
      </c>
    </row>
    <row r="123" s="2" customFormat="1" ht="48" customHeight="1" spans="1:10">
      <c r="A123" s="117" t="s">
        <v>345</v>
      </c>
      <c r="B123" s="117" t="s">
        <v>515</v>
      </c>
      <c r="C123" s="117" t="s">
        <v>398</v>
      </c>
      <c r="D123" s="117" t="s">
        <v>414</v>
      </c>
      <c r="E123" s="117" t="s">
        <v>445</v>
      </c>
      <c r="F123" s="117" t="s">
        <v>422</v>
      </c>
      <c r="G123" s="115" t="s">
        <v>439</v>
      </c>
      <c r="H123" s="115" t="s">
        <v>417</v>
      </c>
      <c r="I123" s="117" t="s">
        <v>404</v>
      </c>
      <c r="J123" s="117" t="s">
        <v>446</v>
      </c>
    </row>
    <row r="124" s="2" customFormat="1" ht="25" customHeight="1" spans="1:10">
      <c r="A124" s="117" t="s">
        <v>345</v>
      </c>
      <c r="B124" s="117" t="s">
        <v>515</v>
      </c>
      <c r="C124" s="117" t="s">
        <v>398</v>
      </c>
      <c r="D124" s="117" t="s">
        <v>414</v>
      </c>
      <c r="E124" s="117" t="s">
        <v>447</v>
      </c>
      <c r="F124" s="117" t="s">
        <v>422</v>
      </c>
      <c r="G124" s="115" t="s">
        <v>439</v>
      </c>
      <c r="H124" s="115" t="s">
        <v>417</v>
      </c>
      <c r="I124" s="117" t="s">
        <v>404</v>
      </c>
      <c r="J124" s="117" t="s">
        <v>448</v>
      </c>
    </row>
    <row r="125" s="2" customFormat="1" ht="40" customHeight="1" spans="1:10">
      <c r="A125" s="117" t="s">
        <v>345</v>
      </c>
      <c r="B125" s="117" t="s">
        <v>515</v>
      </c>
      <c r="C125" s="117" t="s">
        <v>398</v>
      </c>
      <c r="D125" s="117" t="s">
        <v>449</v>
      </c>
      <c r="E125" s="117" t="s">
        <v>450</v>
      </c>
      <c r="F125" s="117" t="s">
        <v>401</v>
      </c>
      <c r="G125" s="115" t="s">
        <v>416</v>
      </c>
      <c r="H125" s="115" t="s">
        <v>417</v>
      </c>
      <c r="I125" s="117" t="s">
        <v>404</v>
      </c>
      <c r="J125" s="117" t="s">
        <v>451</v>
      </c>
    </row>
    <row r="126" s="2" customFormat="1" ht="25" customHeight="1" spans="1:10">
      <c r="A126" s="117" t="s">
        <v>345</v>
      </c>
      <c r="B126" s="117" t="s">
        <v>515</v>
      </c>
      <c r="C126" s="117" t="s">
        <v>419</v>
      </c>
      <c r="D126" s="117" t="s">
        <v>420</v>
      </c>
      <c r="E126" s="117" t="s">
        <v>452</v>
      </c>
      <c r="F126" s="117" t="s">
        <v>422</v>
      </c>
      <c r="G126" s="115" t="s">
        <v>453</v>
      </c>
      <c r="H126" s="115"/>
      <c r="I126" s="117" t="s">
        <v>424</v>
      </c>
      <c r="J126" s="117" t="s">
        <v>454</v>
      </c>
    </row>
    <row r="127" s="2" customFormat="1" ht="25" customHeight="1" spans="1:10">
      <c r="A127" s="117" t="s">
        <v>345</v>
      </c>
      <c r="B127" s="117" t="s">
        <v>515</v>
      </c>
      <c r="C127" s="117" t="s">
        <v>419</v>
      </c>
      <c r="D127" s="117" t="s">
        <v>420</v>
      </c>
      <c r="E127" s="117" t="s">
        <v>455</v>
      </c>
      <c r="F127" s="117" t="s">
        <v>401</v>
      </c>
      <c r="G127" s="115" t="s">
        <v>456</v>
      </c>
      <c r="H127" s="115" t="s">
        <v>417</v>
      </c>
      <c r="I127" s="117" t="s">
        <v>404</v>
      </c>
      <c r="J127" s="117" t="s">
        <v>457</v>
      </c>
    </row>
    <row r="128" s="2" customFormat="1" ht="25" customHeight="1" spans="1:10">
      <c r="A128" s="117" t="s">
        <v>345</v>
      </c>
      <c r="B128" s="117" t="s">
        <v>515</v>
      </c>
      <c r="C128" s="117" t="s">
        <v>429</v>
      </c>
      <c r="D128" s="117" t="s">
        <v>430</v>
      </c>
      <c r="E128" s="117" t="s">
        <v>458</v>
      </c>
      <c r="F128" s="117" t="s">
        <v>401</v>
      </c>
      <c r="G128" s="115" t="s">
        <v>459</v>
      </c>
      <c r="H128" s="115" t="s">
        <v>417</v>
      </c>
      <c r="I128" s="117" t="s">
        <v>404</v>
      </c>
      <c r="J128" s="117" t="s">
        <v>460</v>
      </c>
    </row>
    <row r="129" s="2" customFormat="1" ht="25" customHeight="1" spans="1:10">
      <c r="A129" s="117" t="s">
        <v>345</v>
      </c>
      <c r="B129" s="117" t="s">
        <v>515</v>
      </c>
      <c r="C129" s="117" t="s">
        <v>461</v>
      </c>
      <c r="D129" s="117" t="s">
        <v>462</v>
      </c>
      <c r="E129" s="117" t="s">
        <v>517</v>
      </c>
      <c r="F129" s="117" t="s">
        <v>464</v>
      </c>
      <c r="G129" s="115" t="s">
        <v>518</v>
      </c>
      <c r="H129" s="115" t="s">
        <v>602</v>
      </c>
      <c r="I129" s="117" t="s">
        <v>404</v>
      </c>
      <c r="J129" s="117" t="s">
        <v>519</v>
      </c>
    </row>
    <row r="130" s="2" customFormat="1" ht="25" customHeight="1" spans="1:10">
      <c r="A130" s="117" t="s">
        <v>345</v>
      </c>
      <c r="B130" s="117" t="s">
        <v>515</v>
      </c>
      <c r="C130" s="117" t="s">
        <v>461</v>
      </c>
      <c r="D130" s="117" t="s">
        <v>462</v>
      </c>
      <c r="E130" s="117" t="s">
        <v>520</v>
      </c>
      <c r="F130" s="117" t="s">
        <v>464</v>
      </c>
      <c r="G130" s="115" t="s">
        <v>521</v>
      </c>
      <c r="H130" s="115" t="s">
        <v>466</v>
      </c>
      <c r="I130" s="117" t="s">
        <v>404</v>
      </c>
      <c r="J130" s="117" t="s">
        <v>603</v>
      </c>
    </row>
    <row r="131" s="2" customFormat="1" ht="25" customHeight="1" spans="1:10">
      <c r="A131" s="117" t="s">
        <v>345</v>
      </c>
      <c r="B131" s="117" t="s">
        <v>515</v>
      </c>
      <c r="C131" s="117" t="s">
        <v>461</v>
      </c>
      <c r="D131" s="117" t="s">
        <v>462</v>
      </c>
      <c r="E131" s="117" t="s">
        <v>523</v>
      </c>
      <c r="F131" s="117" t="s">
        <v>464</v>
      </c>
      <c r="G131" s="115" t="s">
        <v>524</v>
      </c>
      <c r="H131" s="115" t="s">
        <v>466</v>
      </c>
      <c r="I131" s="117" t="s">
        <v>404</v>
      </c>
      <c r="J131" s="117" t="s">
        <v>604</v>
      </c>
    </row>
    <row r="132" s="2" customFormat="1" ht="25" customHeight="1" spans="1:10">
      <c r="A132" s="117" t="s">
        <v>345</v>
      </c>
      <c r="B132" s="117" t="s">
        <v>515</v>
      </c>
      <c r="C132" s="117" t="s">
        <v>461</v>
      </c>
      <c r="D132" s="117" t="s">
        <v>462</v>
      </c>
      <c r="E132" s="117" t="s">
        <v>526</v>
      </c>
      <c r="F132" s="117" t="s">
        <v>464</v>
      </c>
      <c r="G132" s="115" t="s">
        <v>527</v>
      </c>
      <c r="H132" s="115" t="s">
        <v>466</v>
      </c>
      <c r="I132" s="117" t="s">
        <v>404</v>
      </c>
      <c r="J132" s="117" t="s">
        <v>605</v>
      </c>
    </row>
    <row r="133" s="2" customFormat="1" ht="25" customHeight="1" spans="1:10">
      <c r="A133" s="117" t="s">
        <v>345</v>
      </c>
      <c r="B133" s="117" t="s">
        <v>515</v>
      </c>
      <c r="C133" s="117" t="s">
        <v>461</v>
      </c>
      <c r="D133" s="117" t="s">
        <v>462</v>
      </c>
      <c r="E133" s="117" t="s">
        <v>529</v>
      </c>
      <c r="F133" s="117" t="s">
        <v>464</v>
      </c>
      <c r="G133" s="115" t="s">
        <v>530</v>
      </c>
      <c r="H133" s="115" t="s">
        <v>466</v>
      </c>
      <c r="I133" s="117" t="s">
        <v>404</v>
      </c>
      <c r="J133" s="117" t="s">
        <v>606</v>
      </c>
    </row>
    <row r="134" s="2" customFormat="1" ht="25" customHeight="1" spans="1:10">
      <c r="A134" s="117" t="s">
        <v>345</v>
      </c>
      <c r="B134" s="117" t="s">
        <v>515</v>
      </c>
      <c r="C134" s="117" t="s">
        <v>461</v>
      </c>
      <c r="D134" s="117" t="s">
        <v>462</v>
      </c>
      <c r="E134" s="117" t="s">
        <v>532</v>
      </c>
      <c r="F134" s="117" t="s">
        <v>464</v>
      </c>
      <c r="G134" s="115" t="s">
        <v>533</v>
      </c>
      <c r="H134" s="115" t="s">
        <v>466</v>
      </c>
      <c r="I134" s="117" t="s">
        <v>404</v>
      </c>
      <c r="J134" s="117" t="s">
        <v>607</v>
      </c>
    </row>
    <row r="135" s="2" customFormat="1" ht="25" customHeight="1" spans="1:10">
      <c r="A135" s="117" t="s">
        <v>345</v>
      </c>
      <c r="B135" s="117" t="s">
        <v>515</v>
      </c>
      <c r="C135" s="117" t="s">
        <v>461</v>
      </c>
      <c r="D135" s="117" t="s">
        <v>462</v>
      </c>
      <c r="E135" s="117" t="s">
        <v>535</v>
      </c>
      <c r="F135" s="117" t="s">
        <v>464</v>
      </c>
      <c r="G135" s="115" t="s">
        <v>536</v>
      </c>
      <c r="H135" s="115" t="s">
        <v>466</v>
      </c>
      <c r="I135" s="117" t="s">
        <v>404</v>
      </c>
      <c r="J135" s="117" t="s">
        <v>608</v>
      </c>
    </row>
    <row r="136" s="2" customFormat="1" ht="25" customHeight="1" spans="1:10">
      <c r="A136" s="117" t="s">
        <v>377</v>
      </c>
      <c r="B136" s="117" t="s">
        <v>609</v>
      </c>
      <c r="C136" s="117" t="s">
        <v>398</v>
      </c>
      <c r="D136" s="117" t="s">
        <v>399</v>
      </c>
      <c r="E136" s="117" t="s">
        <v>610</v>
      </c>
      <c r="F136" s="117" t="s">
        <v>422</v>
      </c>
      <c r="G136" s="115" t="s">
        <v>591</v>
      </c>
      <c r="H136" s="115" t="s">
        <v>611</v>
      </c>
      <c r="I136" s="117" t="s">
        <v>404</v>
      </c>
      <c r="J136" s="117" t="s">
        <v>612</v>
      </c>
    </row>
    <row r="137" s="2" customFormat="1" ht="25" customHeight="1" spans="1:10">
      <c r="A137" s="117" t="s">
        <v>377</v>
      </c>
      <c r="B137" s="117" t="s">
        <v>609</v>
      </c>
      <c r="C137" s="117" t="s">
        <v>398</v>
      </c>
      <c r="D137" s="117" t="s">
        <v>399</v>
      </c>
      <c r="E137" s="117" t="s">
        <v>613</v>
      </c>
      <c r="F137" s="117" t="s">
        <v>401</v>
      </c>
      <c r="G137" s="115" t="s">
        <v>402</v>
      </c>
      <c r="H137" s="115" t="s">
        <v>436</v>
      </c>
      <c r="I137" s="117" t="s">
        <v>404</v>
      </c>
      <c r="J137" s="117" t="s">
        <v>614</v>
      </c>
    </row>
    <row r="138" s="2" customFormat="1" ht="25" customHeight="1" spans="1:10">
      <c r="A138" s="117" t="s">
        <v>377</v>
      </c>
      <c r="B138" s="117" t="s">
        <v>609</v>
      </c>
      <c r="C138" s="117" t="s">
        <v>398</v>
      </c>
      <c r="D138" s="117" t="s">
        <v>414</v>
      </c>
      <c r="E138" s="117" t="s">
        <v>415</v>
      </c>
      <c r="F138" s="117" t="s">
        <v>401</v>
      </c>
      <c r="G138" s="115" t="s">
        <v>416</v>
      </c>
      <c r="H138" s="115" t="s">
        <v>417</v>
      </c>
      <c r="I138" s="117" t="s">
        <v>404</v>
      </c>
      <c r="J138" s="117" t="s">
        <v>615</v>
      </c>
    </row>
    <row r="139" s="2" customFormat="1" ht="25" customHeight="1" spans="1:10">
      <c r="A139" s="117" t="s">
        <v>377</v>
      </c>
      <c r="B139" s="117" t="s">
        <v>609</v>
      </c>
      <c r="C139" s="117" t="s">
        <v>419</v>
      </c>
      <c r="D139" s="117" t="s">
        <v>420</v>
      </c>
      <c r="E139" s="117" t="s">
        <v>599</v>
      </c>
      <c r="F139" s="117" t="s">
        <v>422</v>
      </c>
      <c r="G139" s="115" t="s">
        <v>423</v>
      </c>
      <c r="H139" s="115"/>
      <c r="I139" s="117" t="s">
        <v>424</v>
      </c>
      <c r="J139" s="117" t="s">
        <v>425</v>
      </c>
    </row>
    <row r="140" s="2" customFormat="1" ht="25" customHeight="1" spans="1:10">
      <c r="A140" s="117" t="s">
        <v>377</v>
      </c>
      <c r="B140" s="117" t="s">
        <v>609</v>
      </c>
      <c r="C140" s="117" t="s">
        <v>419</v>
      </c>
      <c r="D140" s="117" t="s">
        <v>420</v>
      </c>
      <c r="E140" s="117" t="s">
        <v>616</v>
      </c>
      <c r="F140" s="117" t="s">
        <v>422</v>
      </c>
      <c r="G140" s="115" t="s">
        <v>427</v>
      </c>
      <c r="H140" s="115"/>
      <c r="I140" s="117" t="s">
        <v>424</v>
      </c>
      <c r="J140" s="117" t="s">
        <v>428</v>
      </c>
    </row>
    <row r="141" s="2" customFormat="1" ht="25" customHeight="1" spans="1:10">
      <c r="A141" s="117" t="s">
        <v>377</v>
      </c>
      <c r="B141" s="117" t="s">
        <v>609</v>
      </c>
      <c r="C141" s="117" t="s">
        <v>429</v>
      </c>
      <c r="D141" s="117" t="s">
        <v>430</v>
      </c>
      <c r="E141" s="117" t="s">
        <v>431</v>
      </c>
      <c r="F141" s="117" t="s">
        <v>401</v>
      </c>
      <c r="G141" s="115" t="s">
        <v>416</v>
      </c>
      <c r="H141" s="115" t="s">
        <v>417</v>
      </c>
      <c r="I141" s="117" t="s">
        <v>404</v>
      </c>
      <c r="J141" s="117" t="s">
        <v>617</v>
      </c>
    </row>
    <row r="142" s="2" customFormat="1" ht="25" customHeight="1" spans="1:10">
      <c r="A142" s="117" t="s">
        <v>377</v>
      </c>
      <c r="B142" s="117" t="s">
        <v>609</v>
      </c>
      <c r="C142" s="117" t="s">
        <v>429</v>
      </c>
      <c r="D142" s="117" t="s">
        <v>430</v>
      </c>
      <c r="E142" s="117" t="s">
        <v>566</v>
      </c>
      <c r="F142" s="117" t="s">
        <v>401</v>
      </c>
      <c r="G142" s="115" t="s">
        <v>459</v>
      </c>
      <c r="H142" s="115" t="s">
        <v>417</v>
      </c>
      <c r="I142" s="117" t="s">
        <v>404</v>
      </c>
      <c r="J142" s="117" t="s">
        <v>567</v>
      </c>
    </row>
    <row r="143" s="2" customFormat="1" ht="25" customHeight="1" spans="1:10">
      <c r="A143" s="117" t="s">
        <v>373</v>
      </c>
      <c r="B143" s="117" t="s">
        <v>618</v>
      </c>
      <c r="C143" s="117" t="s">
        <v>398</v>
      </c>
      <c r="D143" s="117" t="s">
        <v>399</v>
      </c>
      <c r="E143" s="117" t="s">
        <v>619</v>
      </c>
      <c r="F143" s="117" t="s">
        <v>422</v>
      </c>
      <c r="G143" s="115" t="s">
        <v>620</v>
      </c>
      <c r="H143" s="115" t="s">
        <v>403</v>
      </c>
      <c r="I143" s="117" t="s">
        <v>404</v>
      </c>
      <c r="J143" s="117" t="s">
        <v>621</v>
      </c>
    </row>
    <row r="144" s="2" customFormat="1" ht="25" customHeight="1" spans="1:10">
      <c r="A144" s="117" t="s">
        <v>373</v>
      </c>
      <c r="B144" s="117" t="s">
        <v>618</v>
      </c>
      <c r="C144" s="117" t="s">
        <v>398</v>
      </c>
      <c r="D144" s="117" t="s">
        <v>399</v>
      </c>
      <c r="E144" s="117" t="s">
        <v>622</v>
      </c>
      <c r="F144" s="117" t="s">
        <v>401</v>
      </c>
      <c r="G144" s="115" t="s">
        <v>480</v>
      </c>
      <c r="H144" s="115" t="s">
        <v>408</v>
      </c>
      <c r="I144" s="117" t="s">
        <v>404</v>
      </c>
      <c r="J144" s="117" t="s">
        <v>623</v>
      </c>
    </row>
    <row r="145" s="2" customFormat="1" ht="25" customHeight="1" spans="1:10">
      <c r="A145" s="117" t="s">
        <v>373</v>
      </c>
      <c r="B145" s="117" t="s">
        <v>618</v>
      </c>
      <c r="C145" s="117" t="s">
        <v>398</v>
      </c>
      <c r="D145" s="117" t="s">
        <v>414</v>
      </c>
      <c r="E145" s="117" t="s">
        <v>415</v>
      </c>
      <c r="F145" s="117" t="s">
        <v>401</v>
      </c>
      <c r="G145" s="115" t="s">
        <v>416</v>
      </c>
      <c r="H145" s="115" t="s">
        <v>417</v>
      </c>
      <c r="I145" s="117" t="s">
        <v>404</v>
      </c>
      <c r="J145" s="117" t="s">
        <v>624</v>
      </c>
    </row>
    <row r="146" s="2" customFormat="1" ht="25" customHeight="1" spans="1:10">
      <c r="A146" s="117" t="s">
        <v>373</v>
      </c>
      <c r="B146" s="117" t="s">
        <v>618</v>
      </c>
      <c r="C146" s="117" t="s">
        <v>419</v>
      </c>
      <c r="D146" s="117" t="s">
        <v>420</v>
      </c>
      <c r="E146" s="117" t="s">
        <v>599</v>
      </c>
      <c r="F146" s="117" t="s">
        <v>422</v>
      </c>
      <c r="G146" s="115" t="s">
        <v>423</v>
      </c>
      <c r="H146" s="115"/>
      <c r="I146" s="117" t="s">
        <v>424</v>
      </c>
      <c r="J146" s="117" t="s">
        <v>425</v>
      </c>
    </row>
    <row r="147" s="2" customFormat="1" ht="25" customHeight="1" spans="1:10">
      <c r="A147" s="117" t="s">
        <v>373</v>
      </c>
      <c r="B147" s="117" t="s">
        <v>618</v>
      </c>
      <c r="C147" s="117" t="s">
        <v>419</v>
      </c>
      <c r="D147" s="117" t="s">
        <v>420</v>
      </c>
      <c r="E147" s="117" t="s">
        <v>426</v>
      </c>
      <c r="F147" s="117" t="s">
        <v>422</v>
      </c>
      <c r="G147" s="115" t="s">
        <v>427</v>
      </c>
      <c r="H147" s="115"/>
      <c r="I147" s="117" t="s">
        <v>424</v>
      </c>
      <c r="J147" s="117" t="s">
        <v>428</v>
      </c>
    </row>
    <row r="148" s="2" customFormat="1" ht="25" customHeight="1" spans="1:10">
      <c r="A148" s="117" t="s">
        <v>373</v>
      </c>
      <c r="B148" s="117" t="s">
        <v>618</v>
      </c>
      <c r="C148" s="117" t="s">
        <v>429</v>
      </c>
      <c r="D148" s="117" t="s">
        <v>430</v>
      </c>
      <c r="E148" s="117" t="s">
        <v>431</v>
      </c>
      <c r="F148" s="117" t="s">
        <v>401</v>
      </c>
      <c r="G148" s="115" t="s">
        <v>416</v>
      </c>
      <c r="H148" s="115" t="s">
        <v>417</v>
      </c>
      <c r="I148" s="117" t="s">
        <v>404</v>
      </c>
      <c r="J148" s="117" t="s">
        <v>625</v>
      </c>
    </row>
    <row r="149" s="2" customFormat="1" ht="25" customHeight="1" spans="1:10">
      <c r="A149" s="117" t="s">
        <v>373</v>
      </c>
      <c r="B149" s="117" t="s">
        <v>618</v>
      </c>
      <c r="C149" s="117" t="s">
        <v>429</v>
      </c>
      <c r="D149" s="117" t="s">
        <v>430</v>
      </c>
      <c r="E149" s="117" t="s">
        <v>566</v>
      </c>
      <c r="F149" s="117" t="s">
        <v>401</v>
      </c>
      <c r="G149" s="115" t="s">
        <v>416</v>
      </c>
      <c r="H149" s="115" t="s">
        <v>417</v>
      </c>
      <c r="I149" s="117" t="s">
        <v>404</v>
      </c>
      <c r="J149" s="117" t="s">
        <v>567</v>
      </c>
    </row>
    <row r="150" s="2" customFormat="1" ht="25" customHeight="1" spans="1:10">
      <c r="A150" s="117" t="s">
        <v>327</v>
      </c>
      <c r="B150" s="117" t="s">
        <v>626</v>
      </c>
      <c r="C150" s="117" t="s">
        <v>398</v>
      </c>
      <c r="D150" s="117" t="s">
        <v>399</v>
      </c>
      <c r="E150" s="117" t="s">
        <v>627</v>
      </c>
      <c r="F150" s="117" t="s">
        <v>401</v>
      </c>
      <c r="G150" s="115" t="s">
        <v>402</v>
      </c>
      <c r="H150" s="115" t="s">
        <v>436</v>
      </c>
      <c r="I150" s="117" t="s">
        <v>404</v>
      </c>
      <c r="J150" s="117" t="s">
        <v>628</v>
      </c>
    </row>
    <row r="151" s="2" customFormat="1" ht="25" customHeight="1" spans="1:10">
      <c r="A151" s="117" t="s">
        <v>327</v>
      </c>
      <c r="B151" s="117" t="s">
        <v>626</v>
      </c>
      <c r="C151" s="117" t="s">
        <v>398</v>
      </c>
      <c r="D151" s="117" t="s">
        <v>399</v>
      </c>
      <c r="E151" s="117" t="s">
        <v>629</v>
      </c>
      <c r="F151" s="117" t="s">
        <v>422</v>
      </c>
      <c r="G151" s="115" t="s">
        <v>402</v>
      </c>
      <c r="H151" s="115" t="s">
        <v>403</v>
      </c>
      <c r="I151" s="117" t="s">
        <v>404</v>
      </c>
      <c r="J151" s="117" t="s">
        <v>630</v>
      </c>
    </row>
    <row r="152" s="2" customFormat="1" ht="25" customHeight="1" spans="1:10">
      <c r="A152" s="117" t="s">
        <v>327</v>
      </c>
      <c r="B152" s="117" t="s">
        <v>626</v>
      </c>
      <c r="C152" s="117" t="s">
        <v>398</v>
      </c>
      <c r="D152" s="117" t="s">
        <v>414</v>
      </c>
      <c r="E152" s="117" t="s">
        <v>631</v>
      </c>
      <c r="F152" s="117" t="s">
        <v>401</v>
      </c>
      <c r="G152" s="115" t="s">
        <v>416</v>
      </c>
      <c r="H152" s="115" t="s">
        <v>417</v>
      </c>
      <c r="I152" s="117" t="s">
        <v>404</v>
      </c>
      <c r="J152" s="117" t="s">
        <v>632</v>
      </c>
    </row>
    <row r="153" s="2" customFormat="1" ht="25" customHeight="1" spans="1:10">
      <c r="A153" s="117" t="s">
        <v>327</v>
      </c>
      <c r="B153" s="117" t="s">
        <v>626</v>
      </c>
      <c r="C153" s="117" t="s">
        <v>419</v>
      </c>
      <c r="D153" s="117" t="s">
        <v>420</v>
      </c>
      <c r="E153" s="117" t="s">
        <v>599</v>
      </c>
      <c r="F153" s="117" t="s">
        <v>422</v>
      </c>
      <c r="G153" s="115" t="s">
        <v>423</v>
      </c>
      <c r="H153" s="115"/>
      <c r="I153" s="117" t="s">
        <v>424</v>
      </c>
      <c r="J153" s="117" t="s">
        <v>633</v>
      </c>
    </row>
    <row r="154" s="2" customFormat="1" ht="25" customHeight="1" spans="1:10">
      <c r="A154" s="117" t="s">
        <v>327</v>
      </c>
      <c r="B154" s="117" t="s">
        <v>626</v>
      </c>
      <c r="C154" s="117" t="s">
        <v>419</v>
      </c>
      <c r="D154" s="117" t="s">
        <v>420</v>
      </c>
      <c r="E154" s="117" t="s">
        <v>426</v>
      </c>
      <c r="F154" s="117" t="s">
        <v>422</v>
      </c>
      <c r="G154" s="115" t="s">
        <v>427</v>
      </c>
      <c r="H154" s="115"/>
      <c r="I154" s="117" t="s">
        <v>424</v>
      </c>
      <c r="J154" s="117" t="s">
        <v>428</v>
      </c>
    </row>
    <row r="155" s="2" customFormat="1" ht="25" customHeight="1" spans="1:10">
      <c r="A155" s="117" t="s">
        <v>327</v>
      </c>
      <c r="B155" s="117" t="s">
        <v>626</v>
      </c>
      <c r="C155" s="117" t="s">
        <v>429</v>
      </c>
      <c r="D155" s="117" t="s">
        <v>430</v>
      </c>
      <c r="E155" s="117" t="s">
        <v>431</v>
      </c>
      <c r="F155" s="117" t="s">
        <v>401</v>
      </c>
      <c r="G155" s="115" t="s">
        <v>416</v>
      </c>
      <c r="H155" s="115" t="s">
        <v>417</v>
      </c>
      <c r="I155" s="117" t="s">
        <v>404</v>
      </c>
      <c r="J155" s="117" t="s">
        <v>634</v>
      </c>
    </row>
    <row r="156" s="2" customFormat="1" ht="25" customHeight="1" spans="1:10">
      <c r="A156" s="117" t="s">
        <v>327</v>
      </c>
      <c r="B156" s="117" t="s">
        <v>626</v>
      </c>
      <c r="C156" s="117" t="s">
        <v>429</v>
      </c>
      <c r="D156" s="117" t="s">
        <v>430</v>
      </c>
      <c r="E156" s="117" t="s">
        <v>566</v>
      </c>
      <c r="F156" s="117" t="s">
        <v>401</v>
      </c>
      <c r="G156" s="115" t="s">
        <v>416</v>
      </c>
      <c r="H156" s="115" t="s">
        <v>417</v>
      </c>
      <c r="I156" s="117" t="s">
        <v>404</v>
      </c>
      <c r="J156" s="117" t="s">
        <v>567</v>
      </c>
    </row>
    <row r="157" s="2" customFormat="1" ht="25" customHeight="1" spans="1:10">
      <c r="A157" s="117" t="s">
        <v>337</v>
      </c>
      <c r="B157" s="117" t="s">
        <v>635</v>
      </c>
      <c r="C157" s="117" t="s">
        <v>398</v>
      </c>
      <c r="D157" s="117" t="s">
        <v>399</v>
      </c>
      <c r="E157" s="117" t="s">
        <v>636</v>
      </c>
      <c r="F157" s="117" t="s">
        <v>401</v>
      </c>
      <c r="G157" s="115" t="s">
        <v>402</v>
      </c>
      <c r="H157" s="115" t="s">
        <v>403</v>
      </c>
      <c r="I157" s="117" t="s">
        <v>404</v>
      </c>
      <c r="J157" s="117" t="s">
        <v>637</v>
      </c>
    </row>
    <row r="158" s="2" customFormat="1" ht="25" customHeight="1" spans="1:10">
      <c r="A158" s="117" t="s">
        <v>337</v>
      </c>
      <c r="B158" s="117" t="s">
        <v>635</v>
      </c>
      <c r="C158" s="117" t="s">
        <v>398</v>
      </c>
      <c r="D158" s="117" t="s">
        <v>399</v>
      </c>
      <c r="E158" s="117" t="s">
        <v>638</v>
      </c>
      <c r="F158" s="117" t="s">
        <v>401</v>
      </c>
      <c r="G158" s="115" t="s">
        <v>439</v>
      </c>
      <c r="H158" s="115" t="s">
        <v>436</v>
      </c>
      <c r="I158" s="117" t="s">
        <v>404</v>
      </c>
      <c r="J158" s="117" t="s">
        <v>639</v>
      </c>
    </row>
    <row r="159" s="2" customFormat="1" ht="25" customHeight="1" spans="1:10">
      <c r="A159" s="117" t="s">
        <v>337</v>
      </c>
      <c r="B159" s="117" t="s">
        <v>635</v>
      </c>
      <c r="C159" s="117" t="s">
        <v>398</v>
      </c>
      <c r="D159" s="117" t="s">
        <v>414</v>
      </c>
      <c r="E159" s="117" t="s">
        <v>640</v>
      </c>
      <c r="F159" s="117" t="s">
        <v>422</v>
      </c>
      <c r="G159" s="115" t="s">
        <v>439</v>
      </c>
      <c r="H159" s="115" t="s">
        <v>417</v>
      </c>
      <c r="I159" s="117" t="s">
        <v>404</v>
      </c>
      <c r="J159" s="117" t="s">
        <v>440</v>
      </c>
    </row>
    <row r="160" s="2" customFormat="1" ht="25" customHeight="1" spans="1:10">
      <c r="A160" s="117" t="s">
        <v>337</v>
      </c>
      <c r="B160" s="117" t="s">
        <v>635</v>
      </c>
      <c r="C160" s="117" t="s">
        <v>398</v>
      </c>
      <c r="D160" s="117" t="s">
        <v>449</v>
      </c>
      <c r="E160" s="117" t="s">
        <v>641</v>
      </c>
      <c r="F160" s="117" t="s">
        <v>401</v>
      </c>
      <c r="G160" s="115" t="s">
        <v>416</v>
      </c>
      <c r="H160" s="115" t="s">
        <v>417</v>
      </c>
      <c r="I160" s="117" t="s">
        <v>404</v>
      </c>
      <c r="J160" s="117" t="s">
        <v>471</v>
      </c>
    </row>
    <row r="161" s="2" customFormat="1" ht="25" customHeight="1" spans="1:10">
      <c r="A161" s="117" t="s">
        <v>337</v>
      </c>
      <c r="B161" s="117" t="s">
        <v>635</v>
      </c>
      <c r="C161" s="117" t="s">
        <v>419</v>
      </c>
      <c r="D161" s="117" t="s">
        <v>420</v>
      </c>
      <c r="E161" s="117" t="s">
        <v>599</v>
      </c>
      <c r="F161" s="117" t="s">
        <v>422</v>
      </c>
      <c r="G161" s="115" t="s">
        <v>423</v>
      </c>
      <c r="H161" s="115"/>
      <c r="I161" s="117" t="s">
        <v>424</v>
      </c>
      <c r="J161" s="117" t="s">
        <v>642</v>
      </c>
    </row>
    <row r="162" s="2" customFormat="1" ht="25" customHeight="1" spans="1:10">
      <c r="A162" s="117" t="s">
        <v>337</v>
      </c>
      <c r="B162" s="117" t="s">
        <v>635</v>
      </c>
      <c r="C162" s="117" t="s">
        <v>419</v>
      </c>
      <c r="D162" s="117" t="s">
        <v>420</v>
      </c>
      <c r="E162" s="117" t="s">
        <v>452</v>
      </c>
      <c r="F162" s="117" t="s">
        <v>422</v>
      </c>
      <c r="G162" s="115" t="s">
        <v>453</v>
      </c>
      <c r="H162" s="115"/>
      <c r="I162" s="117" t="s">
        <v>424</v>
      </c>
      <c r="J162" s="117" t="s">
        <v>454</v>
      </c>
    </row>
    <row r="163" s="2" customFormat="1" ht="25" customHeight="1" spans="1:10">
      <c r="A163" s="117" t="s">
        <v>337</v>
      </c>
      <c r="B163" s="117" t="s">
        <v>635</v>
      </c>
      <c r="C163" s="117" t="s">
        <v>429</v>
      </c>
      <c r="D163" s="117" t="s">
        <v>430</v>
      </c>
      <c r="E163" s="117" t="s">
        <v>458</v>
      </c>
      <c r="F163" s="117" t="s">
        <v>401</v>
      </c>
      <c r="G163" s="115" t="s">
        <v>459</v>
      </c>
      <c r="H163" s="115" t="s">
        <v>417</v>
      </c>
      <c r="I163" s="117" t="s">
        <v>404</v>
      </c>
      <c r="J163" s="117" t="s">
        <v>460</v>
      </c>
    </row>
    <row r="164" s="2" customFormat="1" ht="25" customHeight="1" spans="1:10">
      <c r="A164" s="117" t="s">
        <v>347</v>
      </c>
      <c r="B164" s="117" t="s">
        <v>433</v>
      </c>
      <c r="C164" s="117" t="s">
        <v>398</v>
      </c>
      <c r="D164" s="117" t="s">
        <v>399</v>
      </c>
      <c r="E164" s="117" t="s">
        <v>434</v>
      </c>
      <c r="F164" s="117" t="s">
        <v>401</v>
      </c>
      <c r="G164" s="115" t="s">
        <v>643</v>
      </c>
      <c r="H164" s="115" t="s">
        <v>436</v>
      </c>
      <c r="I164" s="117" t="s">
        <v>404</v>
      </c>
      <c r="J164" s="117" t="s">
        <v>437</v>
      </c>
    </row>
    <row r="165" s="2" customFormat="1" ht="25" customHeight="1" spans="1:10">
      <c r="A165" s="117" t="s">
        <v>347</v>
      </c>
      <c r="B165" s="117" t="s">
        <v>433</v>
      </c>
      <c r="C165" s="117" t="s">
        <v>398</v>
      </c>
      <c r="D165" s="117" t="s">
        <v>414</v>
      </c>
      <c r="E165" s="117" t="s">
        <v>438</v>
      </c>
      <c r="F165" s="117" t="s">
        <v>422</v>
      </c>
      <c r="G165" s="115" t="s">
        <v>439</v>
      </c>
      <c r="H165" s="115" t="s">
        <v>417</v>
      </c>
      <c r="I165" s="117" t="s">
        <v>404</v>
      </c>
      <c r="J165" s="117" t="s">
        <v>440</v>
      </c>
    </row>
    <row r="166" s="2" customFormat="1" ht="39" customHeight="1" spans="1:10">
      <c r="A166" s="117" t="s">
        <v>347</v>
      </c>
      <c r="B166" s="117" t="s">
        <v>433</v>
      </c>
      <c r="C166" s="117" t="s">
        <v>398</v>
      </c>
      <c r="D166" s="117" t="s">
        <v>414</v>
      </c>
      <c r="E166" s="117" t="s">
        <v>441</v>
      </c>
      <c r="F166" s="117" t="s">
        <v>422</v>
      </c>
      <c r="G166" s="115" t="s">
        <v>439</v>
      </c>
      <c r="H166" s="115" t="s">
        <v>417</v>
      </c>
      <c r="I166" s="117" t="s">
        <v>404</v>
      </c>
      <c r="J166" s="117" t="s">
        <v>442</v>
      </c>
    </row>
    <row r="167" s="2" customFormat="1" ht="38" customHeight="1" spans="1:10">
      <c r="A167" s="117" t="s">
        <v>347</v>
      </c>
      <c r="B167" s="117" t="s">
        <v>433</v>
      </c>
      <c r="C167" s="117" t="s">
        <v>398</v>
      </c>
      <c r="D167" s="117" t="s">
        <v>414</v>
      </c>
      <c r="E167" s="117" t="s">
        <v>443</v>
      </c>
      <c r="F167" s="117" t="s">
        <v>422</v>
      </c>
      <c r="G167" s="115" t="s">
        <v>439</v>
      </c>
      <c r="H167" s="115" t="s">
        <v>417</v>
      </c>
      <c r="I167" s="117" t="s">
        <v>404</v>
      </c>
      <c r="J167" s="117" t="s">
        <v>444</v>
      </c>
    </row>
    <row r="168" s="2" customFormat="1" ht="49" customHeight="1" spans="1:10">
      <c r="A168" s="117" t="s">
        <v>347</v>
      </c>
      <c r="B168" s="117" t="s">
        <v>433</v>
      </c>
      <c r="C168" s="117" t="s">
        <v>398</v>
      </c>
      <c r="D168" s="117" t="s">
        <v>414</v>
      </c>
      <c r="E168" s="117" t="s">
        <v>445</v>
      </c>
      <c r="F168" s="117" t="s">
        <v>422</v>
      </c>
      <c r="G168" s="115" t="s">
        <v>439</v>
      </c>
      <c r="H168" s="115" t="s">
        <v>417</v>
      </c>
      <c r="I168" s="117" t="s">
        <v>404</v>
      </c>
      <c r="J168" s="117" t="s">
        <v>446</v>
      </c>
    </row>
    <row r="169" s="2" customFormat="1" ht="25" customHeight="1" spans="1:10">
      <c r="A169" s="117" t="s">
        <v>347</v>
      </c>
      <c r="B169" s="117" t="s">
        <v>433</v>
      </c>
      <c r="C169" s="117" t="s">
        <v>398</v>
      </c>
      <c r="D169" s="117" t="s">
        <v>414</v>
      </c>
      <c r="E169" s="117" t="s">
        <v>447</v>
      </c>
      <c r="F169" s="117" t="s">
        <v>422</v>
      </c>
      <c r="G169" s="115" t="s">
        <v>439</v>
      </c>
      <c r="H169" s="115" t="s">
        <v>417</v>
      </c>
      <c r="I169" s="117" t="s">
        <v>404</v>
      </c>
      <c r="J169" s="117" t="s">
        <v>448</v>
      </c>
    </row>
    <row r="170" s="2" customFormat="1" ht="39" customHeight="1" spans="1:10">
      <c r="A170" s="117" t="s">
        <v>347</v>
      </c>
      <c r="B170" s="117" t="s">
        <v>433</v>
      </c>
      <c r="C170" s="117" t="s">
        <v>398</v>
      </c>
      <c r="D170" s="117" t="s">
        <v>449</v>
      </c>
      <c r="E170" s="117" t="s">
        <v>450</v>
      </c>
      <c r="F170" s="117" t="s">
        <v>401</v>
      </c>
      <c r="G170" s="115" t="s">
        <v>416</v>
      </c>
      <c r="H170" s="115" t="s">
        <v>417</v>
      </c>
      <c r="I170" s="117" t="s">
        <v>404</v>
      </c>
      <c r="J170" s="117" t="s">
        <v>451</v>
      </c>
    </row>
    <row r="171" s="2" customFormat="1" ht="25" customHeight="1" spans="1:10">
      <c r="A171" s="117" t="s">
        <v>347</v>
      </c>
      <c r="B171" s="117" t="s">
        <v>433</v>
      </c>
      <c r="C171" s="117" t="s">
        <v>419</v>
      </c>
      <c r="D171" s="117" t="s">
        <v>420</v>
      </c>
      <c r="E171" s="117" t="s">
        <v>452</v>
      </c>
      <c r="F171" s="117" t="s">
        <v>422</v>
      </c>
      <c r="G171" s="115" t="s">
        <v>453</v>
      </c>
      <c r="H171" s="115"/>
      <c r="I171" s="117" t="s">
        <v>424</v>
      </c>
      <c r="J171" s="117" t="s">
        <v>454</v>
      </c>
    </row>
    <row r="172" s="2" customFormat="1" ht="25" customHeight="1" spans="1:10">
      <c r="A172" s="117" t="s">
        <v>347</v>
      </c>
      <c r="B172" s="117" t="s">
        <v>433</v>
      </c>
      <c r="C172" s="117" t="s">
        <v>419</v>
      </c>
      <c r="D172" s="117" t="s">
        <v>420</v>
      </c>
      <c r="E172" s="117" t="s">
        <v>455</v>
      </c>
      <c r="F172" s="117" t="s">
        <v>401</v>
      </c>
      <c r="G172" s="115" t="s">
        <v>456</v>
      </c>
      <c r="H172" s="115" t="s">
        <v>417</v>
      </c>
      <c r="I172" s="117" t="s">
        <v>404</v>
      </c>
      <c r="J172" s="117" t="s">
        <v>457</v>
      </c>
    </row>
    <row r="173" s="2" customFormat="1" ht="25" customHeight="1" spans="1:10">
      <c r="A173" s="117" t="s">
        <v>347</v>
      </c>
      <c r="B173" s="117" t="s">
        <v>433</v>
      </c>
      <c r="C173" s="117" t="s">
        <v>429</v>
      </c>
      <c r="D173" s="117" t="s">
        <v>430</v>
      </c>
      <c r="E173" s="117" t="s">
        <v>458</v>
      </c>
      <c r="F173" s="117" t="s">
        <v>401</v>
      </c>
      <c r="G173" s="115" t="s">
        <v>459</v>
      </c>
      <c r="H173" s="115" t="s">
        <v>417</v>
      </c>
      <c r="I173" s="117" t="s">
        <v>404</v>
      </c>
      <c r="J173" s="117" t="s">
        <v>460</v>
      </c>
    </row>
    <row r="174" s="2" customFormat="1" ht="25" customHeight="1" spans="1:10">
      <c r="A174" s="117" t="s">
        <v>347</v>
      </c>
      <c r="B174" s="117" t="s">
        <v>433</v>
      </c>
      <c r="C174" s="117" t="s">
        <v>461</v>
      </c>
      <c r="D174" s="117" t="s">
        <v>462</v>
      </c>
      <c r="E174" s="117" t="s">
        <v>644</v>
      </c>
      <c r="F174" s="117" t="s">
        <v>464</v>
      </c>
      <c r="G174" s="115" t="s">
        <v>645</v>
      </c>
      <c r="H174" s="115" t="s">
        <v>646</v>
      </c>
      <c r="I174" s="117" t="s">
        <v>404</v>
      </c>
      <c r="J174" s="117" t="s">
        <v>647</v>
      </c>
    </row>
    <row r="175" s="2" customFormat="1" ht="25" customHeight="1" spans="1:10">
      <c r="A175" s="117" t="s">
        <v>347</v>
      </c>
      <c r="B175" s="117" t="s">
        <v>433</v>
      </c>
      <c r="C175" s="117" t="s">
        <v>461</v>
      </c>
      <c r="D175" s="117" t="s">
        <v>462</v>
      </c>
      <c r="E175" s="117" t="s">
        <v>648</v>
      </c>
      <c r="F175" s="117" t="s">
        <v>464</v>
      </c>
      <c r="G175" s="115" t="s">
        <v>649</v>
      </c>
      <c r="H175" s="115" t="s">
        <v>466</v>
      </c>
      <c r="I175" s="117" t="s">
        <v>404</v>
      </c>
      <c r="J175" s="117" t="s">
        <v>650</v>
      </c>
    </row>
    <row r="176" s="2" customFormat="1" ht="25" customHeight="1" spans="1:10">
      <c r="A176" s="117" t="s">
        <v>347</v>
      </c>
      <c r="B176" s="117" t="s">
        <v>433</v>
      </c>
      <c r="C176" s="117" t="s">
        <v>461</v>
      </c>
      <c r="D176" s="117" t="s">
        <v>462</v>
      </c>
      <c r="E176" s="117" t="s">
        <v>651</v>
      </c>
      <c r="F176" s="117" t="s">
        <v>464</v>
      </c>
      <c r="G176" s="115" t="s">
        <v>652</v>
      </c>
      <c r="H176" s="115" t="s">
        <v>466</v>
      </c>
      <c r="I176" s="117" t="s">
        <v>404</v>
      </c>
      <c r="J176" s="117" t="s">
        <v>653</v>
      </c>
    </row>
    <row r="177" s="2" customFormat="1" ht="25" customHeight="1" spans="1:10">
      <c r="A177" s="117" t="s">
        <v>347</v>
      </c>
      <c r="B177" s="117" t="s">
        <v>433</v>
      </c>
      <c r="C177" s="117" t="s">
        <v>461</v>
      </c>
      <c r="D177" s="117" t="s">
        <v>462</v>
      </c>
      <c r="E177" s="117" t="s">
        <v>654</v>
      </c>
      <c r="F177" s="117" t="s">
        <v>464</v>
      </c>
      <c r="G177" s="115" t="s">
        <v>502</v>
      </c>
      <c r="H177" s="115" t="s">
        <v>466</v>
      </c>
      <c r="I177" s="117" t="s">
        <v>404</v>
      </c>
      <c r="J177" s="117" t="s">
        <v>655</v>
      </c>
    </row>
    <row r="178" s="2" customFormat="1" ht="25" customHeight="1" spans="1:10">
      <c r="A178" s="117" t="s">
        <v>335</v>
      </c>
      <c r="B178" s="117" t="s">
        <v>656</v>
      </c>
      <c r="C178" s="117" t="s">
        <v>398</v>
      </c>
      <c r="D178" s="117" t="s">
        <v>399</v>
      </c>
      <c r="E178" s="117" t="s">
        <v>434</v>
      </c>
      <c r="F178" s="117" t="s">
        <v>401</v>
      </c>
      <c r="G178" s="115" t="s">
        <v>657</v>
      </c>
      <c r="H178" s="115" t="s">
        <v>436</v>
      </c>
      <c r="I178" s="117" t="s">
        <v>404</v>
      </c>
      <c r="J178" s="117" t="s">
        <v>437</v>
      </c>
    </row>
    <row r="179" s="2" customFormat="1" ht="25" customHeight="1" spans="1:10">
      <c r="A179" s="117" t="s">
        <v>335</v>
      </c>
      <c r="B179" s="117" t="s">
        <v>656</v>
      </c>
      <c r="C179" s="117" t="s">
        <v>398</v>
      </c>
      <c r="D179" s="117" t="s">
        <v>414</v>
      </c>
      <c r="E179" s="117" t="s">
        <v>438</v>
      </c>
      <c r="F179" s="117" t="s">
        <v>422</v>
      </c>
      <c r="G179" s="115" t="s">
        <v>439</v>
      </c>
      <c r="H179" s="115" t="s">
        <v>417</v>
      </c>
      <c r="I179" s="117" t="s">
        <v>404</v>
      </c>
      <c r="J179" s="117" t="s">
        <v>440</v>
      </c>
    </row>
    <row r="180" s="2" customFormat="1" ht="25" customHeight="1" spans="1:10">
      <c r="A180" s="117" t="s">
        <v>335</v>
      </c>
      <c r="B180" s="117" t="s">
        <v>656</v>
      </c>
      <c r="C180" s="117" t="s">
        <v>398</v>
      </c>
      <c r="D180" s="117" t="s">
        <v>449</v>
      </c>
      <c r="E180" s="117" t="s">
        <v>450</v>
      </c>
      <c r="F180" s="117" t="s">
        <v>401</v>
      </c>
      <c r="G180" s="115" t="s">
        <v>416</v>
      </c>
      <c r="H180" s="115" t="s">
        <v>417</v>
      </c>
      <c r="I180" s="117" t="s">
        <v>404</v>
      </c>
      <c r="J180" s="117" t="s">
        <v>471</v>
      </c>
    </row>
    <row r="181" s="2" customFormat="1" ht="25" customHeight="1" spans="1:10">
      <c r="A181" s="117" t="s">
        <v>335</v>
      </c>
      <c r="B181" s="117" t="s">
        <v>656</v>
      </c>
      <c r="C181" s="117" t="s">
        <v>419</v>
      </c>
      <c r="D181" s="117" t="s">
        <v>420</v>
      </c>
      <c r="E181" s="117" t="s">
        <v>452</v>
      </c>
      <c r="F181" s="117" t="s">
        <v>422</v>
      </c>
      <c r="G181" s="115" t="s">
        <v>453</v>
      </c>
      <c r="H181" s="115"/>
      <c r="I181" s="117" t="s">
        <v>424</v>
      </c>
      <c r="J181" s="117" t="s">
        <v>454</v>
      </c>
    </row>
    <row r="182" s="2" customFormat="1" ht="25" customHeight="1" spans="1:10">
      <c r="A182" s="117" t="s">
        <v>335</v>
      </c>
      <c r="B182" s="117" t="s">
        <v>656</v>
      </c>
      <c r="C182" s="117" t="s">
        <v>429</v>
      </c>
      <c r="D182" s="117" t="s">
        <v>430</v>
      </c>
      <c r="E182" s="117" t="s">
        <v>458</v>
      </c>
      <c r="F182" s="117" t="s">
        <v>401</v>
      </c>
      <c r="G182" s="115" t="s">
        <v>459</v>
      </c>
      <c r="H182" s="115" t="s">
        <v>417</v>
      </c>
      <c r="I182" s="117" t="s">
        <v>404</v>
      </c>
      <c r="J182" s="117" t="s">
        <v>460</v>
      </c>
    </row>
    <row r="183" s="2" customFormat="1" ht="25" customHeight="1" spans="1:10">
      <c r="A183" s="117" t="s">
        <v>335</v>
      </c>
      <c r="B183" s="117" t="s">
        <v>656</v>
      </c>
      <c r="C183" s="117" t="s">
        <v>461</v>
      </c>
      <c r="D183" s="117" t="s">
        <v>462</v>
      </c>
      <c r="E183" s="117" t="s">
        <v>658</v>
      </c>
      <c r="F183" s="117" t="s">
        <v>464</v>
      </c>
      <c r="G183" s="115" t="s">
        <v>459</v>
      </c>
      <c r="H183" s="115" t="s">
        <v>466</v>
      </c>
      <c r="I183" s="117" t="s">
        <v>404</v>
      </c>
      <c r="J183" s="117" t="s">
        <v>659</v>
      </c>
    </row>
    <row r="184" s="2" customFormat="1" ht="25" customHeight="1" spans="1:10">
      <c r="A184" s="117" t="s">
        <v>381</v>
      </c>
      <c r="B184" s="117" t="s">
        <v>660</v>
      </c>
      <c r="C184" s="117" t="s">
        <v>398</v>
      </c>
      <c r="D184" s="117" t="s">
        <v>399</v>
      </c>
      <c r="E184" s="117" t="s">
        <v>661</v>
      </c>
      <c r="F184" s="117" t="s">
        <v>422</v>
      </c>
      <c r="G184" s="115" t="s">
        <v>402</v>
      </c>
      <c r="H184" s="115" t="s">
        <v>403</v>
      </c>
      <c r="I184" s="117" t="s">
        <v>404</v>
      </c>
      <c r="J184" s="117" t="s">
        <v>662</v>
      </c>
    </row>
    <row r="185" s="2" customFormat="1" ht="25" customHeight="1" spans="1:10">
      <c r="A185" s="117" t="s">
        <v>381</v>
      </c>
      <c r="B185" s="117" t="s">
        <v>660</v>
      </c>
      <c r="C185" s="117" t="s">
        <v>398</v>
      </c>
      <c r="D185" s="117" t="s">
        <v>399</v>
      </c>
      <c r="E185" s="117" t="s">
        <v>663</v>
      </c>
      <c r="F185" s="117" t="s">
        <v>401</v>
      </c>
      <c r="G185" s="115" t="s">
        <v>664</v>
      </c>
      <c r="H185" s="115" t="s">
        <v>436</v>
      </c>
      <c r="I185" s="117" t="s">
        <v>404</v>
      </c>
      <c r="J185" s="117" t="s">
        <v>665</v>
      </c>
    </row>
    <row r="186" s="2" customFormat="1" ht="25" customHeight="1" spans="1:10">
      <c r="A186" s="117" t="s">
        <v>381</v>
      </c>
      <c r="B186" s="117" t="s">
        <v>660</v>
      </c>
      <c r="C186" s="117" t="s">
        <v>398</v>
      </c>
      <c r="D186" s="117" t="s">
        <v>414</v>
      </c>
      <c r="E186" s="117" t="s">
        <v>415</v>
      </c>
      <c r="F186" s="117" t="s">
        <v>401</v>
      </c>
      <c r="G186" s="115" t="s">
        <v>416</v>
      </c>
      <c r="H186" s="115" t="s">
        <v>417</v>
      </c>
      <c r="I186" s="117" t="s">
        <v>404</v>
      </c>
      <c r="J186" s="117" t="s">
        <v>615</v>
      </c>
    </row>
    <row r="187" s="2" customFormat="1" ht="25" customHeight="1" spans="1:10">
      <c r="A187" s="117" t="s">
        <v>381</v>
      </c>
      <c r="B187" s="117" t="s">
        <v>660</v>
      </c>
      <c r="C187" s="117" t="s">
        <v>419</v>
      </c>
      <c r="D187" s="117" t="s">
        <v>420</v>
      </c>
      <c r="E187" s="117" t="s">
        <v>599</v>
      </c>
      <c r="F187" s="117" t="s">
        <v>422</v>
      </c>
      <c r="G187" s="115" t="s">
        <v>423</v>
      </c>
      <c r="H187" s="115"/>
      <c r="I187" s="117" t="s">
        <v>424</v>
      </c>
      <c r="J187" s="117" t="s">
        <v>425</v>
      </c>
    </row>
    <row r="188" s="2" customFormat="1" ht="25" customHeight="1" spans="1:10">
      <c r="A188" s="117" t="s">
        <v>381</v>
      </c>
      <c r="B188" s="117" t="s">
        <v>660</v>
      </c>
      <c r="C188" s="117" t="s">
        <v>419</v>
      </c>
      <c r="D188" s="117" t="s">
        <v>420</v>
      </c>
      <c r="E188" s="117" t="s">
        <v>426</v>
      </c>
      <c r="F188" s="117" t="s">
        <v>422</v>
      </c>
      <c r="G188" s="115" t="s">
        <v>427</v>
      </c>
      <c r="H188" s="115"/>
      <c r="I188" s="117" t="s">
        <v>424</v>
      </c>
      <c r="J188" s="117" t="s">
        <v>428</v>
      </c>
    </row>
    <row r="189" s="2" customFormat="1" ht="25" customHeight="1" spans="1:10">
      <c r="A189" s="117" t="s">
        <v>381</v>
      </c>
      <c r="B189" s="117" t="s">
        <v>660</v>
      </c>
      <c r="C189" s="117" t="s">
        <v>429</v>
      </c>
      <c r="D189" s="117" t="s">
        <v>430</v>
      </c>
      <c r="E189" s="117" t="s">
        <v>431</v>
      </c>
      <c r="F189" s="117" t="s">
        <v>401</v>
      </c>
      <c r="G189" s="115" t="s">
        <v>416</v>
      </c>
      <c r="H189" s="115" t="s">
        <v>417</v>
      </c>
      <c r="I189" s="117" t="s">
        <v>404</v>
      </c>
      <c r="J189" s="117" t="s">
        <v>617</v>
      </c>
    </row>
    <row r="190" s="2" customFormat="1" ht="25" customHeight="1" spans="1:10">
      <c r="A190" s="117" t="s">
        <v>381</v>
      </c>
      <c r="B190" s="117" t="s">
        <v>660</v>
      </c>
      <c r="C190" s="117" t="s">
        <v>429</v>
      </c>
      <c r="D190" s="117" t="s">
        <v>430</v>
      </c>
      <c r="E190" s="117" t="s">
        <v>566</v>
      </c>
      <c r="F190" s="117" t="s">
        <v>401</v>
      </c>
      <c r="G190" s="115" t="s">
        <v>416</v>
      </c>
      <c r="H190" s="115" t="s">
        <v>417</v>
      </c>
      <c r="I190" s="117" t="s">
        <v>404</v>
      </c>
      <c r="J190" s="117" t="s">
        <v>567</v>
      </c>
    </row>
    <row r="191" s="2" customFormat="1" ht="25" customHeight="1" spans="1:10">
      <c r="A191" s="117" t="s">
        <v>339</v>
      </c>
      <c r="B191" s="117" t="s">
        <v>666</v>
      </c>
      <c r="C191" s="117" t="s">
        <v>398</v>
      </c>
      <c r="D191" s="117" t="s">
        <v>399</v>
      </c>
      <c r="E191" s="117" t="s">
        <v>434</v>
      </c>
      <c r="F191" s="117" t="s">
        <v>401</v>
      </c>
      <c r="G191" s="115" t="s">
        <v>667</v>
      </c>
      <c r="H191" s="115" t="s">
        <v>436</v>
      </c>
      <c r="I191" s="117" t="s">
        <v>404</v>
      </c>
      <c r="J191" s="117" t="s">
        <v>437</v>
      </c>
    </row>
    <row r="192" s="2" customFormat="1" ht="25" customHeight="1" spans="1:10">
      <c r="A192" s="117" t="s">
        <v>339</v>
      </c>
      <c r="B192" s="117" t="s">
        <v>666</v>
      </c>
      <c r="C192" s="117" t="s">
        <v>398</v>
      </c>
      <c r="D192" s="117" t="s">
        <v>414</v>
      </c>
      <c r="E192" s="117" t="s">
        <v>438</v>
      </c>
      <c r="F192" s="117" t="s">
        <v>401</v>
      </c>
      <c r="G192" s="115" t="s">
        <v>416</v>
      </c>
      <c r="H192" s="115" t="s">
        <v>417</v>
      </c>
      <c r="I192" s="117" t="s">
        <v>404</v>
      </c>
      <c r="J192" s="117" t="s">
        <v>440</v>
      </c>
    </row>
    <row r="193" s="2" customFormat="1" ht="37" customHeight="1" spans="1:10">
      <c r="A193" s="117" t="s">
        <v>339</v>
      </c>
      <c r="B193" s="117" t="s">
        <v>666</v>
      </c>
      <c r="C193" s="117" t="s">
        <v>398</v>
      </c>
      <c r="D193" s="117" t="s">
        <v>414</v>
      </c>
      <c r="E193" s="117" t="s">
        <v>441</v>
      </c>
      <c r="F193" s="117" t="s">
        <v>401</v>
      </c>
      <c r="G193" s="115" t="s">
        <v>416</v>
      </c>
      <c r="H193" s="115" t="s">
        <v>417</v>
      </c>
      <c r="I193" s="117" t="s">
        <v>404</v>
      </c>
      <c r="J193" s="117" t="s">
        <v>442</v>
      </c>
    </row>
    <row r="194" s="2" customFormat="1" ht="39" customHeight="1" spans="1:10">
      <c r="A194" s="117" t="s">
        <v>339</v>
      </c>
      <c r="B194" s="117" t="s">
        <v>666</v>
      </c>
      <c r="C194" s="117" t="s">
        <v>398</v>
      </c>
      <c r="D194" s="117" t="s">
        <v>414</v>
      </c>
      <c r="E194" s="117" t="s">
        <v>443</v>
      </c>
      <c r="F194" s="117" t="s">
        <v>401</v>
      </c>
      <c r="G194" s="115" t="s">
        <v>416</v>
      </c>
      <c r="H194" s="115" t="s">
        <v>417</v>
      </c>
      <c r="I194" s="117" t="s">
        <v>404</v>
      </c>
      <c r="J194" s="117" t="s">
        <v>444</v>
      </c>
    </row>
    <row r="195" s="2" customFormat="1" ht="50" customHeight="1" spans="1:10">
      <c r="A195" s="117" t="s">
        <v>339</v>
      </c>
      <c r="B195" s="117" t="s">
        <v>666</v>
      </c>
      <c r="C195" s="117" t="s">
        <v>398</v>
      </c>
      <c r="D195" s="117" t="s">
        <v>414</v>
      </c>
      <c r="E195" s="117" t="s">
        <v>445</v>
      </c>
      <c r="F195" s="117" t="s">
        <v>422</v>
      </c>
      <c r="G195" s="115" t="s">
        <v>439</v>
      </c>
      <c r="H195" s="115" t="s">
        <v>417</v>
      </c>
      <c r="I195" s="117" t="s">
        <v>404</v>
      </c>
      <c r="J195" s="117" t="s">
        <v>446</v>
      </c>
    </row>
    <row r="196" s="2" customFormat="1" ht="25" customHeight="1" spans="1:10">
      <c r="A196" s="117" t="s">
        <v>339</v>
      </c>
      <c r="B196" s="117" t="s">
        <v>666</v>
      </c>
      <c r="C196" s="117" t="s">
        <v>398</v>
      </c>
      <c r="D196" s="117" t="s">
        <v>414</v>
      </c>
      <c r="E196" s="117" t="s">
        <v>447</v>
      </c>
      <c r="F196" s="117" t="s">
        <v>422</v>
      </c>
      <c r="G196" s="115" t="s">
        <v>439</v>
      </c>
      <c r="H196" s="115" t="s">
        <v>417</v>
      </c>
      <c r="I196" s="117" t="s">
        <v>404</v>
      </c>
      <c r="J196" s="117" t="s">
        <v>448</v>
      </c>
    </row>
    <row r="197" s="2" customFormat="1" ht="25" customHeight="1" spans="1:10">
      <c r="A197" s="117" t="s">
        <v>339</v>
      </c>
      <c r="B197" s="117" t="s">
        <v>666</v>
      </c>
      <c r="C197" s="117" t="s">
        <v>398</v>
      </c>
      <c r="D197" s="117" t="s">
        <v>449</v>
      </c>
      <c r="E197" s="117" t="s">
        <v>450</v>
      </c>
      <c r="F197" s="117" t="s">
        <v>401</v>
      </c>
      <c r="G197" s="115" t="s">
        <v>416</v>
      </c>
      <c r="H197" s="115" t="s">
        <v>417</v>
      </c>
      <c r="I197" s="117" t="s">
        <v>404</v>
      </c>
      <c r="J197" s="117" t="s">
        <v>471</v>
      </c>
    </row>
    <row r="198" s="2" customFormat="1" ht="25" customHeight="1" spans="1:10">
      <c r="A198" s="117" t="s">
        <v>339</v>
      </c>
      <c r="B198" s="117" t="s">
        <v>666</v>
      </c>
      <c r="C198" s="117" t="s">
        <v>419</v>
      </c>
      <c r="D198" s="117" t="s">
        <v>420</v>
      </c>
      <c r="E198" s="117" t="s">
        <v>452</v>
      </c>
      <c r="F198" s="117" t="s">
        <v>422</v>
      </c>
      <c r="G198" s="115" t="s">
        <v>453</v>
      </c>
      <c r="H198" s="115"/>
      <c r="I198" s="117" t="s">
        <v>424</v>
      </c>
      <c r="J198" s="117" t="s">
        <v>454</v>
      </c>
    </row>
    <row r="199" s="2" customFormat="1" ht="25" customHeight="1" spans="1:10">
      <c r="A199" s="117" t="s">
        <v>339</v>
      </c>
      <c r="B199" s="117" t="s">
        <v>666</v>
      </c>
      <c r="C199" s="117" t="s">
        <v>419</v>
      </c>
      <c r="D199" s="117" t="s">
        <v>420</v>
      </c>
      <c r="E199" s="117" t="s">
        <v>455</v>
      </c>
      <c r="F199" s="117" t="s">
        <v>401</v>
      </c>
      <c r="G199" s="115" t="s">
        <v>456</v>
      </c>
      <c r="H199" s="115" t="s">
        <v>417</v>
      </c>
      <c r="I199" s="117" t="s">
        <v>404</v>
      </c>
      <c r="J199" s="117" t="s">
        <v>457</v>
      </c>
    </row>
    <row r="200" s="2" customFormat="1" ht="25" customHeight="1" spans="1:10">
      <c r="A200" s="117" t="s">
        <v>339</v>
      </c>
      <c r="B200" s="117" t="s">
        <v>666</v>
      </c>
      <c r="C200" s="117" t="s">
        <v>429</v>
      </c>
      <c r="D200" s="117" t="s">
        <v>430</v>
      </c>
      <c r="E200" s="117" t="s">
        <v>458</v>
      </c>
      <c r="F200" s="117" t="s">
        <v>401</v>
      </c>
      <c r="G200" s="115" t="s">
        <v>459</v>
      </c>
      <c r="H200" s="115" t="s">
        <v>417</v>
      </c>
      <c r="I200" s="117" t="s">
        <v>404</v>
      </c>
      <c r="J200" s="117" t="s">
        <v>460</v>
      </c>
    </row>
    <row r="201" s="2" customFormat="1" ht="25" customHeight="1" spans="1:10">
      <c r="A201" s="117" t="s">
        <v>369</v>
      </c>
      <c r="B201" s="117" t="s">
        <v>668</v>
      </c>
      <c r="C201" s="117" t="s">
        <v>398</v>
      </c>
      <c r="D201" s="117" t="s">
        <v>399</v>
      </c>
      <c r="E201" s="117" t="s">
        <v>434</v>
      </c>
      <c r="F201" s="117" t="s">
        <v>401</v>
      </c>
      <c r="G201" s="115" t="s">
        <v>669</v>
      </c>
      <c r="H201" s="115" t="s">
        <v>436</v>
      </c>
      <c r="I201" s="117" t="s">
        <v>404</v>
      </c>
      <c r="J201" s="117" t="s">
        <v>437</v>
      </c>
    </row>
    <row r="202" s="2" customFormat="1" ht="25" customHeight="1" spans="1:10">
      <c r="A202" s="117" t="s">
        <v>369</v>
      </c>
      <c r="B202" s="117" t="s">
        <v>670</v>
      </c>
      <c r="C202" s="117" t="s">
        <v>398</v>
      </c>
      <c r="D202" s="117" t="s">
        <v>414</v>
      </c>
      <c r="E202" s="117" t="s">
        <v>438</v>
      </c>
      <c r="F202" s="117" t="s">
        <v>422</v>
      </c>
      <c r="G202" s="115" t="s">
        <v>439</v>
      </c>
      <c r="H202" s="115" t="s">
        <v>417</v>
      </c>
      <c r="I202" s="117" t="s">
        <v>404</v>
      </c>
      <c r="J202" s="117" t="s">
        <v>440</v>
      </c>
    </row>
    <row r="203" s="2" customFormat="1" ht="25" customHeight="1" spans="1:10">
      <c r="A203" s="117" t="s">
        <v>369</v>
      </c>
      <c r="B203" s="117" t="s">
        <v>670</v>
      </c>
      <c r="C203" s="117" t="s">
        <v>398</v>
      </c>
      <c r="D203" s="117" t="s">
        <v>449</v>
      </c>
      <c r="E203" s="117" t="s">
        <v>470</v>
      </c>
      <c r="F203" s="117" t="s">
        <v>401</v>
      </c>
      <c r="G203" s="115" t="s">
        <v>416</v>
      </c>
      <c r="H203" s="115" t="s">
        <v>417</v>
      </c>
      <c r="I203" s="117" t="s">
        <v>404</v>
      </c>
      <c r="J203" s="117" t="s">
        <v>471</v>
      </c>
    </row>
    <row r="204" s="2" customFormat="1" ht="25" customHeight="1" spans="1:10">
      <c r="A204" s="117" t="s">
        <v>369</v>
      </c>
      <c r="B204" s="117" t="s">
        <v>670</v>
      </c>
      <c r="C204" s="117" t="s">
        <v>419</v>
      </c>
      <c r="D204" s="117" t="s">
        <v>420</v>
      </c>
      <c r="E204" s="117" t="s">
        <v>452</v>
      </c>
      <c r="F204" s="117" t="s">
        <v>422</v>
      </c>
      <c r="G204" s="115" t="s">
        <v>453</v>
      </c>
      <c r="H204" s="115"/>
      <c r="I204" s="117" t="s">
        <v>424</v>
      </c>
      <c r="J204" s="117" t="s">
        <v>454</v>
      </c>
    </row>
    <row r="205" s="2" customFormat="1" ht="25" customHeight="1" spans="1:10">
      <c r="A205" s="117" t="s">
        <v>369</v>
      </c>
      <c r="B205" s="117" t="s">
        <v>670</v>
      </c>
      <c r="C205" s="117" t="s">
        <v>429</v>
      </c>
      <c r="D205" s="117" t="s">
        <v>430</v>
      </c>
      <c r="E205" s="117" t="s">
        <v>458</v>
      </c>
      <c r="F205" s="117" t="s">
        <v>401</v>
      </c>
      <c r="G205" s="115" t="s">
        <v>459</v>
      </c>
      <c r="H205" s="115" t="s">
        <v>417</v>
      </c>
      <c r="I205" s="117" t="s">
        <v>404</v>
      </c>
      <c r="J205" s="117" t="s">
        <v>460</v>
      </c>
    </row>
    <row r="206" s="2" customFormat="1" ht="25" customHeight="1" spans="1:10">
      <c r="A206" s="117" t="s">
        <v>369</v>
      </c>
      <c r="B206" s="117" t="s">
        <v>670</v>
      </c>
      <c r="C206" s="117" t="s">
        <v>461</v>
      </c>
      <c r="D206" s="117" t="s">
        <v>462</v>
      </c>
      <c r="E206" s="117" t="s">
        <v>671</v>
      </c>
      <c r="F206" s="117" t="s">
        <v>464</v>
      </c>
      <c r="G206" s="115" t="s">
        <v>664</v>
      </c>
      <c r="H206" s="115" t="s">
        <v>505</v>
      </c>
      <c r="I206" s="117" t="s">
        <v>404</v>
      </c>
      <c r="J206" s="117" t="s">
        <v>672</v>
      </c>
    </row>
    <row r="207" s="2" customFormat="1" ht="25" customHeight="1" spans="1:10">
      <c r="A207" s="117" t="s">
        <v>673</v>
      </c>
      <c r="B207" s="117" t="s">
        <v>674</v>
      </c>
      <c r="C207" s="117" t="s">
        <v>398</v>
      </c>
      <c r="D207" s="117" t="s">
        <v>399</v>
      </c>
      <c r="E207" s="117" t="s">
        <v>675</v>
      </c>
      <c r="F207" s="117" t="s">
        <v>422</v>
      </c>
      <c r="G207" s="115" t="s">
        <v>439</v>
      </c>
      <c r="H207" s="115" t="s">
        <v>417</v>
      </c>
      <c r="I207" s="117" t="s">
        <v>404</v>
      </c>
      <c r="J207" s="117" t="s">
        <v>676</v>
      </c>
    </row>
    <row r="208" s="2" customFormat="1" ht="25" customHeight="1" spans="1:10">
      <c r="A208" s="117" t="s">
        <v>673</v>
      </c>
      <c r="B208" s="117" t="s">
        <v>674</v>
      </c>
      <c r="C208" s="117" t="s">
        <v>419</v>
      </c>
      <c r="D208" s="117" t="s">
        <v>420</v>
      </c>
      <c r="E208" s="117" t="s">
        <v>677</v>
      </c>
      <c r="F208" s="117" t="s">
        <v>401</v>
      </c>
      <c r="G208" s="115" t="s">
        <v>664</v>
      </c>
      <c r="H208" s="115" t="s">
        <v>408</v>
      </c>
      <c r="I208" s="117" t="s">
        <v>404</v>
      </c>
      <c r="J208" s="117" t="s">
        <v>678</v>
      </c>
    </row>
    <row r="209" s="2" customFormat="1" ht="25" customHeight="1" spans="1:10">
      <c r="A209" s="117" t="s">
        <v>673</v>
      </c>
      <c r="B209" s="117" t="s">
        <v>674</v>
      </c>
      <c r="C209" s="117" t="s">
        <v>429</v>
      </c>
      <c r="D209" s="117" t="s">
        <v>430</v>
      </c>
      <c r="E209" s="117" t="s">
        <v>458</v>
      </c>
      <c r="F209" s="117" t="s">
        <v>401</v>
      </c>
      <c r="G209" s="115" t="s">
        <v>416</v>
      </c>
      <c r="H209" s="115" t="s">
        <v>417</v>
      </c>
      <c r="I209" s="117" t="s">
        <v>404</v>
      </c>
      <c r="J209" s="117" t="s">
        <v>679</v>
      </c>
    </row>
    <row r="210" s="2" customFormat="1" ht="25" customHeight="1" spans="1:10">
      <c r="A210" s="117" t="s">
        <v>680</v>
      </c>
      <c r="B210" s="117" t="s">
        <v>681</v>
      </c>
      <c r="C210" s="117" t="s">
        <v>398</v>
      </c>
      <c r="D210" s="117" t="s">
        <v>399</v>
      </c>
      <c r="E210" s="117" t="s">
        <v>675</v>
      </c>
      <c r="F210" s="117" t="s">
        <v>422</v>
      </c>
      <c r="G210" s="115" t="s">
        <v>439</v>
      </c>
      <c r="H210" s="115" t="s">
        <v>417</v>
      </c>
      <c r="I210" s="117" t="s">
        <v>404</v>
      </c>
      <c r="J210" s="117" t="s">
        <v>676</v>
      </c>
    </row>
    <row r="211" s="2" customFormat="1" ht="25" customHeight="1" spans="1:10">
      <c r="A211" s="117" t="s">
        <v>680</v>
      </c>
      <c r="B211" s="117" t="s">
        <v>681</v>
      </c>
      <c r="C211" s="117" t="s">
        <v>419</v>
      </c>
      <c r="D211" s="117" t="s">
        <v>420</v>
      </c>
      <c r="E211" s="117" t="s">
        <v>677</v>
      </c>
      <c r="F211" s="117" t="s">
        <v>401</v>
      </c>
      <c r="G211" s="115" t="s">
        <v>664</v>
      </c>
      <c r="H211" s="115" t="s">
        <v>408</v>
      </c>
      <c r="I211" s="117" t="s">
        <v>404</v>
      </c>
      <c r="J211" s="117" t="s">
        <v>678</v>
      </c>
    </row>
    <row r="212" s="2" customFormat="1" ht="25" customHeight="1" spans="1:10">
      <c r="A212" s="117" t="s">
        <v>680</v>
      </c>
      <c r="B212" s="117" t="s">
        <v>681</v>
      </c>
      <c r="C212" s="117" t="s">
        <v>429</v>
      </c>
      <c r="D212" s="117" t="s">
        <v>430</v>
      </c>
      <c r="E212" s="117" t="s">
        <v>458</v>
      </c>
      <c r="F212" s="117" t="s">
        <v>401</v>
      </c>
      <c r="G212" s="115" t="s">
        <v>416</v>
      </c>
      <c r="H212" s="115" t="s">
        <v>417</v>
      </c>
      <c r="I212" s="117" t="s">
        <v>404</v>
      </c>
      <c r="J212" s="117" t="s">
        <v>679</v>
      </c>
    </row>
    <row r="213" s="2" customFormat="1" ht="25" customHeight="1" spans="1:10">
      <c r="A213" s="117" t="s">
        <v>383</v>
      </c>
      <c r="B213" s="117" t="s">
        <v>656</v>
      </c>
      <c r="C213" s="117" t="s">
        <v>398</v>
      </c>
      <c r="D213" s="117" t="s">
        <v>399</v>
      </c>
      <c r="E213" s="117" t="s">
        <v>434</v>
      </c>
      <c r="F213" s="117" t="s">
        <v>401</v>
      </c>
      <c r="G213" s="115" t="s">
        <v>682</v>
      </c>
      <c r="H213" s="115" t="s">
        <v>436</v>
      </c>
      <c r="I213" s="117" t="s">
        <v>404</v>
      </c>
      <c r="J213" s="117" t="s">
        <v>437</v>
      </c>
    </row>
    <row r="214" s="2" customFormat="1" ht="25" customHeight="1" spans="1:10">
      <c r="A214" s="117" t="s">
        <v>383</v>
      </c>
      <c r="B214" s="117" t="s">
        <v>656</v>
      </c>
      <c r="C214" s="117" t="s">
        <v>398</v>
      </c>
      <c r="D214" s="117" t="s">
        <v>414</v>
      </c>
      <c r="E214" s="117" t="s">
        <v>438</v>
      </c>
      <c r="F214" s="117" t="s">
        <v>422</v>
      </c>
      <c r="G214" s="115" t="s">
        <v>439</v>
      </c>
      <c r="H214" s="115" t="s">
        <v>417</v>
      </c>
      <c r="I214" s="117" t="s">
        <v>404</v>
      </c>
      <c r="J214" s="117" t="s">
        <v>440</v>
      </c>
    </row>
    <row r="215" s="2" customFormat="1" ht="25" customHeight="1" spans="1:10">
      <c r="A215" s="117" t="s">
        <v>383</v>
      </c>
      <c r="B215" s="117" t="s">
        <v>656</v>
      </c>
      <c r="C215" s="117" t="s">
        <v>398</v>
      </c>
      <c r="D215" s="117" t="s">
        <v>449</v>
      </c>
      <c r="E215" s="117" t="s">
        <v>450</v>
      </c>
      <c r="F215" s="117" t="s">
        <v>401</v>
      </c>
      <c r="G215" s="115" t="s">
        <v>416</v>
      </c>
      <c r="H215" s="115" t="s">
        <v>417</v>
      </c>
      <c r="I215" s="117" t="s">
        <v>404</v>
      </c>
      <c r="J215" s="117" t="s">
        <v>471</v>
      </c>
    </row>
    <row r="216" s="2" customFormat="1" ht="25" customHeight="1" spans="1:10">
      <c r="A216" s="117" t="s">
        <v>383</v>
      </c>
      <c r="B216" s="117" t="s">
        <v>656</v>
      </c>
      <c r="C216" s="117" t="s">
        <v>419</v>
      </c>
      <c r="D216" s="117" t="s">
        <v>420</v>
      </c>
      <c r="E216" s="117" t="s">
        <v>452</v>
      </c>
      <c r="F216" s="117" t="s">
        <v>422</v>
      </c>
      <c r="G216" s="115" t="s">
        <v>453</v>
      </c>
      <c r="H216" s="115"/>
      <c r="I216" s="117" t="s">
        <v>424</v>
      </c>
      <c r="J216" s="117" t="s">
        <v>454</v>
      </c>
    </row>
    <row r="217" s="2" customFormat="1" ht="25" customHeight="1" spans="1:10">
      <c r="A217" s="117" t="s">
        <v>383</v>
      </c>
      <c r="B217" s="117" t="s">
        <v>656</v>
      </c>
      <c r="C217" s="117" t="s">
        <v>429</v>
      </c>
      <c r="D217" s="117" t="s">
        <v>430</v>
      </c>
      <c r="E217" s="117" t="s">
        <v>458</v>
      </c>
      <c r="F217" s="117" t="s">
        <v>401</v>
      </c>
      <c r="G217" s="115" t="s">
        <v>459</v>
      </c>
      <c r="H217" s="115" t="s">
        <v>417</v>
      </c>
      <c r="I217" s="117" t="s">
        <v>404</v>
      </c>
      <c r="J217" s="117" t="s">
        <v>460</v>
      </c>
    </row>
    <row r="218" s="2" customFormat="1" ht="25" customHeight="1" spans="1:10">
      <c r="A218" s="117" t="s">
        <v>383</v>
      </c>
      <c r="B218" s="117" t="s">
        <v>656</v>
      </c>
      <c r="C218" s="117" t="s">
        <v>461</v>
      </c>
      <c r="D218" s="117" t="s">
        <v>462</v>
      </c>
      <c r="E218" s="117" t="s">
        <v>683</v>
      </c>
      <c r="F218" s="117" t="s">
        <v>464</v>
      </c>
      <c r="G218" s="115" t="s">
        <v>439</v>
      </c>
      <c r="H218" s="115" t="s">
        <v>466</v>
      </c>
      <c r="I218" s="117" t="s">
        <v>404</v>
      </c>
      <c r="J218" s="117" t="s">
        <v>684</v>
      </c>
    </row>
    <row r="219" s="2" customFormat="1" ht="25" customHeight="1" spans="1:10">
      <c r="A219" s="117" t="s">
        <v>383</v>
      </c>
      <c r="B219" s="117" t="s">
        <v>656</v>
      </c>
      <c r="C219" s="117" t="s">
        <v>461</v>
      </c>
      <c r="D219" s="117" t="s">
        <v>462</v>
      </c>
      <c r="E219" s="117" t="s">
        <v>685</v>
      </c>
      <c r="F219" s="117" t="s">
        <v>464</v>
      </c>
      <c r="G219" s="115" t="s">
        <v>459</v>
      </c>
      <c r="H219" s="115" t="s">
        <v>466</v>
      </c>
      <c r="I219" s="117" t="s">
        <v>404</v>
      </c>
      <c r="J219" s="117" t="s">
        <v>686</v>
      </c>
    </row>
    <row r="220" s="2" customFormat="1" ht="25" customHeight="1" spans="1:10">
      <c r="A220" s="117" t="s">
        <v>361</v>
      </c>
      <c r="B220" s="117" t="s">
        <v>687</v>
      </c>
      <c r="C220" s="117" t="s">
        <v>398</v>
      </c>
      <c r="D220" s="117" t="s">
        <v>399</v>
      </c>
      <c r="E220" s="117" t="s">
        <v>688</v>
      </c>
      <c r="F220" s="117" t="s">
        <v>401</v>
      </c>
      <c r="G220" s="115" t="s">
        <v>402</v>
      </c>
      <c r="H220" s="115" t="s">
        <v>408</v>
      </c>
      <c r="I220" s="117" t="s">
        <v>404</v>
      </c>
      <c r="J220" s="117" t="s">
        <v>689</v>
      </c>
    </row>
    <row r="221" s="2" customFormat="1" ht="25" customHeight="1" spans="1:10">
      <c r="A221" s="117" t="s">
        <v>361</v>
      </c>
      <c r="B221" s="117" t="s">
        <v>687</v>
      </c>
      <c r="C221" s="117" t="s">
        <v>398</v>
      </c>
      <c r="D221" s="117" t="s">
        <v>399</v>
      </c>
      <c r="E221" s="117" t="s">
        <v>690</v>
      </c>
      <c r="F221" s="117" t="s">
        <v>401</v>
      </c>
      <c r="G221" s="115" t="s">
        <v>407</v>
      </c>
      <c r="H221" s="115" t="s">
        <v>408</v>
      </c>
      <c r="I221" s="117" t="s">
        <v>404</v>
      </c>
      <c r="J221" s="117" t="s">
        <v>691</v>
      </c>
    </row>
    <row r="222" s="2" customFormat="1" ht="25" customHeight="1" spans="1:10">
      <c r="A222" s="117" t="s">
        <v>361</v>
      </c>
      <c r="B222" s="117" t="s">
        <v>687</v>
      </c>
      <c r="C222" s="117" t="s">
        <v>398</v>
      </c>
      <c r="D222" s="117" t="s">
        <v>399</v>
      </c>
      <c r="E222" s="117" t="s">
        <v>692</v>
      </c>
      <c r="F222" s="117" t="s">
        <v>401</v>
      </c>
      <c r="G222" s="115" t="s">
        <v>480</v>
      </c>
      <c r="H222" s="115" t="s">
        <v>436</v>
      </c>
      <c r="I222" s="117" t="s">
        <v>404</v>
      </c>
      <c r="J222" s="117" t="s">
        <v>693</v>
      </c>
    </row>
    <row r="223" s="2" customFormat="1" ht="25" customHeight="1" spans="1:10">
      <c r="A223" s="117" t="s">
        <v>361</v>
      </c>
      <c r="B223" s="117" t="s">
        <v>687</v>
      </c>
      <c r="C223" s="117" t="s">
        <v>398</v>
      </c>
      <c r="D223" s="117" t="s">
        <v>399</v>
      </c>
      <c r="E223" s="117" t="s">
        <v>694</v>
      </c>
      <c r="F223" s="117" t="s">
        <v>401</v>
      </c>
      <c r="G223" s="115" t="s">
        <v>480</v>
      </c>
      <c r="H223" s="115" t="s">
        <v>436</v>
      </c>
      <c r="I223" s="117" t="s">
        <v>404</v>
      </c>
      <c r="J223" s="117" t="s">
        <v>695</v>
      </c>
    </row>
    <row r="224" s="2" customFormat="1" ht="25" customHeight="1" spans="1:10">
      <c r="A224" s="117" t="s">
        <v>361</v>
      </c>
      <c r="B224" s="117" t="s">
        <v>687</v>
      </c>
      <c r="C224" s="117" t="s">
        <v>398</v>
      </c>
      <c r="D224" s="117" t="s">
        <v>414</v>
      </c>
      <c r="E224" s="117" t="s">
        <v>415</v>
      </c>
      <c r="F224" s="117" t="s">
        <v>401</v>
      </c>
      <c r="G224" s="115" t="s">
        <v>416</v>
      </c>
      <c r="H224" s="115" t="s">
        <v>417</v>
      </c>
      <c r="I224" s="117" t="s">
        <v>404</v>
      </c>
      <c r="J224" s="117" t="s">
        <v>696</v>
      </c>
    </row>
    <row r="225" s="2" customFormat="1" ht="25" customHeight="1" spans="1:10">
      <c r="A225" s="117" t="s">
        <v>361</v>
      </c>
      <c r="B225" s="117" t="s">
        <v>687</v>
      </c>
      <c r="C225" s="117" t="s">
        <v>419</v>
      </c>
      <c r="D225" s="117" t="s">
        <v>420</v>
      </c>
      <c r="E225" s="117" t="s">
        <v>599</v>
      </c>
      <c r="F225" s="117" t="s">
        <v>422</v>
      </c>
      <c r="G225" s="115" t="s">
        <v>423</v>
      </c>
      <c r="H225" s="115"/>
      <c r="I225" s="117" t="s">
        <v>424</v>
      </c>
      <c r="J225" s="117" t="s">
        <v>425</v>
      </c>
    </row>
    <row r="226" s="2" customFormat="1" ht="25" customHeight="1" spans="1:10">
      <c r="A226" s="117" t="s">
        <v>361</v>
      </c>
      <c r="B226" s="117" t="s">
        <v>687</v>
      </c>
      <c r="C226" s="117" t="s">
        <v>419</v>
      </c>
      <c r="D226" s="117" t="s">
        <v>420</v>
      </c>
      <c r="E226" s="117" t="s">
        <v>697</v>
      </c>
      <c r="F226" s="117" t="s">
        <v>422</v>
      </c>
      <c r="G226" s="115" t="s">
        <v>453</v>
      </c>
      <c r="H226" s="115"/>
      <c r="I226" s="117" t="s">
        <v>424</v>
      </c>
      <c r="J226" s="117" t="s">
        <v>698</v>
      </c>
    </row>
    <row r="227" s="2" customFormat="1" ht="25" customHeight="1" spans="1:10">
      <c r="A227" s="117" t="s">
        <v>361</v>
      </c>
      <c r="B227" s="117" t="s">
        <v>687</v>
      </c>
      <c r="C227" s="117" t="s">
        <v>419</v>
      </c>
      <c r="D227" s="117" t="s">
        <v>420</v>
      </c>
      <c r="E227" s="117" t="s">
        <v>426</v>
      </c>
      <c r="F227" s="117" t="s">
        <v>422</v>
      </c>
      <c r="G227" s="115" t="s">
        <v>427</v>
      </c>
      <c r="H227" s="115"/>
      <c r="I227" s="117" t="s">
        <v>424</v>
      </c>
      <c r="J227" s="117" t="s">
        <v>428</v>
      </c>
    </row>
    <row r="228" s="2" customFormat="1" ht="25" customHeight="1" spans="1:10">
      <c r="A228" s="117" t="s">
        <v>361</v>
      </c>
      <c r="B228" s="117" t="s">
        <v>687</v>
      </c>
      <c r="C228" s="117" t="s">
        <v>429</v>
      </c>
      <c r="D228" s="117" t="s">
        <v>430</v>
      </c>
      <c r="E228" s="117" t="s">
        <v>431</v>
      </c>
      <c r="F228" s="117" t="s">
        <v>401</v>
      </c>
      <c r="G228" s="115" t="s">
        <v>416</v>
      </c>
      <c r="H228" s="115" t="s">
        <v>417</v>
      </c>
      <c r="I228" s="117" t="s">
        <v>404</v>
      </c>
      <c r="J228" s="117" t="s">
        <v>699</v>
      </c>
    </row>
    <row r="229" s="2" customFormat="1" ht="25" customHeight="1" spans="1:10">
      <c r="A229" s="117" t="s">
        <v>361</v>
      </c>
      <c r="B229" s="117" t="s">
        <v>687</v>
      </c>
      <c r="C229" s="117" t="s">
        <v>429</v>
      </c>
      <c r="D229" s="117" t="s">
        <v>430</v>
      </c>
      <c r="E229" s="117" t="s">
        <v>458</v>
      </c>
      <c r="F229" s="117" t="s">
        <v>401</v>
      </c>
      <c r="G229" s="115" t="s">
        <v>416</v>
      </c>
      <c r="H229" s="115" t="s">
        <v>417</v>
      </c>
      <c r="I229" s="117" t="s">
        <v>404</v>
      </c>
      <c r="J229" s="117" t="s">
        <v>460</v>
      </c>
    </row>
    <row r="230" s="2" customFormat="1" ht="25" customHeight="1" spans="1:10">
      <c r="A230" s="117" t="s">
        <v>349</v>
      </c>
      <c r="B230" s="117" t="s">
        <v>700</v>
      </c>
      <c r="C230" s="117" t="s">
        <v>398</v>
      </c>
      <c r="D230" s="117" t="s">
        <v>399</v>
      </c>
      <c r="E230" s="117" t="s">
        <v>701</v>
      </c>
      <c r="F230" s="117" t="s">
        <v>401</v>
      </c>
      <c r="G230" s="115" t="s">
        <v>402</v>
      </c>
      <c r="H230" s="115" t="s">
        <v>408</v>
      </c>
      <c r="I230" s="117" t="s">
        <v>404</v>
      </c>
      <c r="J230" s="117" t="s">
        <v>702</v>
      </c>
    </row>
    <row r="231" s="2" customFormat="1" ht="25" customHeight="1" spans="1:10">
      <c r="A231" s="117" t="s">
        <v>349</v>
      </c>
      <c r="B231" s="117" t="s">
        <v>700</v>
      </c>
      <c r="C231" s="117" t="s">
        <v>398</v>
      </c>
      <c r="D231" s="117" t="s">
        <v>399</v>
      </c>
      <c r="E231" s="117" t="s">
        <v>690</v>
      </c>
      <c r="F231" s="117" t="s">
        <v>401</v>
      </c>
      <c r="G231" s="115" t="s">
        <v>664</v>
      </c>
      <c r="H231" s="115" t="s">
        <v>408</v>
      </c>
      <c r="I231" s="117" t="s">
        <v>404</v>
      </c>
      <c r="J231" s="117" t="s">
        <v>691</v>
      </c>
    </row>
    <row r="232" s="2" customFormat="1" ht="25" customHeight="1" spans="1:10">
      <c r="A232" s="117" t="s">
        <v>349</v>
      </c>
      <c r="B232" s="117" t="s">
        <v>700</v>
      </c>
      <c r="C232" s="117" t="s">
        <v>398</v>
      </c>
      <c r="D232" s="117" t="s">
        <v>414</v>
      </c>
      <c r="E232" s="117" t="s">
        <v>703</v>
      </c>
      <c r="F232" s="117" t="s">
        <v>401</v>
      </c>
      <c r="G232" s="115" t="s">
        <v>416</v>
      </c>
      <c r="H232" s="115" t="s">
        <v>417</v>
      </c>
      <c r="I232" s="117" t="s">
        <v>404</v>
      </c>
      <c r="J232" s="117" t="s">
        <v>704</v>
      </c>
    </row>
    <row r="233" s="2" customFormat="1" ht="25" customHeight="1" spans="1:10">
      <c r="A233" s="117" t="s">
        <v>349</v>
      </c>
      <c r="B233" s="117" t="s">
        <v>700</v>
      </c>
      <c r="C233" s="117" t="s">
        <v>419</v>
      </c>
      <c r="D233" s="117" t="s">
        <v>420</v>
      </c>
      <c r="E233" s="117" t="s">
        <v>599</v>
      </c>
      <c r="F233" s="117" t="s">
        <v>422</v>
      </c>
      <c r="G233" s="115" t="s">
        <v>423</v>
      </c>
      <c r="H233" s="115"/>
      <c r="I233" s="117" t="s">
        <v>424</v>
      </c>
      <c r="J233" s="117" t="s">
        <v>633</v>
      </c>
    </row>
    <row r="234" s="2" customFormat="1" ht="25" customHeight="1" spans="1:10">
      <c r="A234" s="117" t="s">
        <v>349</v>
      </c>
      <c r="B234" s="117" t="s">
        <v>700</v>
      </c>
      <c r="C234" s="117" t="s">
        <v>419</v>
      </c>
      <c r="D234" s="117" t="s">
        <v>420</v>
      </c>
      <c r="E234" s="117" t="s">
        <v>426</v>
      </c>
      <c r="F234" s="117" t="s">
        <v>422</v>
      </c>
      <c r="G234" s="115" t="s">
        <v>427</v>
      </c>
      <c r="H234" s="115"/>
      <c r="I234" s="117" t="s">
        <v>424</v>
      </c>
      <c r="J234" s="117" t="s">
        <v>428</v>
      </c>
    </row>
    <row r="235" s="2" customFormat="1" ht="25" customHeight="1" spans="1:10">
      <c r="A235" s="117" t="s">
        <v>349</v>
      </c>
      <c r="B235" s="117" t="s">
        <v>700</v>
      </c>
      <c r="C235" s="117" t="s">
        <v>429</v>
      </c>
      <c r="D235" s="117" t="s">
        <v>430</v>
      </c>
      <c r="E235" s="117" t="s">
        <v>431</v>
      </c>
      <c r="F235" s="117" t="s">
        <v>401</v>
      </c>
      <c r="G235" s="115" t="s">
        <v>416</v>
      </c>
      <c r="H235" s="115" t="s">
        <v>417</v>
      </c>
      <c r="I235" s="117" t="s">
        <v>404</v>
      </c>
      <c r="J235" s="117" t="s">
        <v>705</v>
      </c>
    </row>
    <row r="236" s="2" customFormat="1" ht="25" customHeight="1" spans="1:10">
      <c r="A236" s="117" t="s">
        <v>349</v>
      </c>
      <c r="B236" s="117" t="s">
        <v>700</v>
      </c>
      <c r="C236" s="117" t="s">
        <v>429</v>
      </c>
      <c r="D236" s="117" t="s">
        <v>430</v>
      </c>
      <c r="E236" s="117" t="s">
        <v>566</v>
      </c>
      <c r="F236" s="117" t="s">
        <v>401</v>
      </c>
      <c r="G236" s="115" t="s">
        <v>416</v>
      </c>
      <c r="H236" s="115" t="s">
        <v>417</v>
      </c>
      <c r="I236" s="117" t="s">
        <v>404</v>
      </c>
      <c r="J236" s="117" t="s">
        <v>567</v>
      </c>
    </row>
  </sheetData>
  <mergeCells count="60">
    <mergeCell ref="A2:J2"/>
    <mergeCell ref="A3:E3"/>
    <mergeCell ref="A7:A13"/>
    <mergeCell ref="A14:A24"/>
    <mergeCell ref="A25:A32"/>
    <mergeCell ref="A33:A37"/>
    <mergeCell ref="A38:A43"/>
    <mergeCell ref="A44:A50"/>
    <mergeCell ref="A51:A56"/>
    <mergeCell ref="A57:A63"/>
    <mergeCell ref="A64:A80"/>
    <mergeCell ref="A81:A87"/>
    <mergeCell ref="A88:A92"/>
    <mergeCell ref="A93:A99"/>
    <mergeCell ref="A100:A106"/>
    <mergeCell ref="A107:A118"/>
    <mergeCell ref="A119:A135"/>
    <mergeCell ref="A136:A142"/>
    <mergeCell ref="A143:A149"/>
    <mergeCell ref="A150:A156"/>
    <mergeCell ref="A157:A163"/>
    <mergeCell ref="A164:A177"/>
    <mergeCell ref="A178:A183"/>
    <mergeCell ref="A184:A190"/>
    <mergeCell ref="A191:A200"/>
    <mergeCell ref="A201:A206"/>
    <mergeCell ref="A207:A209"/>
    <mergeCell ref="A210:A212"/>
    <mergeCell ref="A213:A219"/>
    <mergeCell ref="A220:A229"/>
    <mergeCell ref="A230:A236"/>
    <mergeCell ref="B7:B13"/>
    <mergeCell ref="B14:B24"/>
    <mergeCell ref="B25:B32"/>
    <mergeCell ref="B33:B37"/>
    <mergeCell ref="B38:B43"/>
    <mergeCell ref="B44:B50"/>
    <mergeCell ref="B51:B56"/>
    <mergeCell ref="B57:B63"/>
    <mergeCell ref="B64:B80"/>
    <mergeCell ref="B81:B87"/>
    <mergeCell ref="B88:B92"/>
    <mergeCell ref="B93:B99"/>
    <mergeCell ref="B100:B106"/>
    <mergeCell ref="B107:B118"/>
    <mergeCell ref="B119:B135"/>
    <mergeCell ref="B136:B142"/>
    <mergeCell ref="B143:B149"/>
    <mergeCell ref="B150:B156"/>
    <mergeCell ref="B157:B163"/>
    <mergeCell ref="B164:B177"/>
    <mergeCell ref="B178:B183"/>
    <mergeCell ref="B184:B190"/>
    <mergeCell ref="B191:B200"/>
    <mergeCell ref="B201:B206"/>
    <mergeCell ref="B207:B209"/>
    <mergeCell ref="B210:B212"/>
    <mergeCell ref="B213:B219"/>
    <mergeCell ref="B220:B229"/>
    <mergeCell ref="B230:B236"/>
  </mergeCells>
  <pageMargins left="0.196527777777778" right="0.196527777777778" top="1" bottom="0.1965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2026-01-26T08:20:00Z</dcterms:created>
  <dcterms:modified xsi:type="dcterms:W3CDTF">2026-02-11T01:36:30Z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7FB86E2800E2428D944E1210FACBA46E</vt:lpwstr>
  </property>
</Properties>
</file>