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firstSheet="8" activeTab="1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'部门支出预算表01-3'!$A$5:$O$32</definedName>
    <definedName name="_xlnm._FilterDatabase" localSheetId="6" hidden="1">部门基本支出预算表04!$A$7:$W$61</definedName>
    <definedName name="_xlnm._FilterDatabase" localSheetId="7" hidden="1">'部门项目支出预算表05-1'!$A$6:$W$24</definedName>
  </definedNames>
  <calcPr calcId="144525"/>
</workbook>
</file>

<file path=xl/sharedStrings.xml><?xml version="1.0" encoding="utf-8"?>
<sst xmlns="http://schemas.openxmlformats.org/spreadsheetml/2006/main" count="1276" uniqueCount="451">
  <si>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</si>
  <si>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</si>
  <si>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</si>
  <si>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</si>
  <si>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</si>
  <si>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</si>
  <si>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</si>
  <si>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</si>
  <si>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</si>
  <si>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</si>
  <si>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</si>
  <si>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</si>
  <si>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</si>
  <si>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</si>
  <si>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</si>
  <si>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</si>
  <si>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</si>
  <si>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</si>
  <si>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</si>
  <si>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</si>
  <si>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</si>
  <si>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</si>
  <si>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</si>
  <si>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</si>
  <si>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</si>
  <si>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</si>
  <si>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</si>
  <si>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</si>
  <si>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</si>
  <si>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</si>
  <si>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</si>
  <si>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</si>
  <si>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</si>
  <si>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</si>
  <si>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</si>
  <si>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</si>
  <si>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</si>
  <si>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</si>
  <si>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</si>
  <si>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</si>
  <si>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</si>
  <si>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</si>
  <si>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</si>
  <si>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</si>
  <si>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</si>
  <si>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</si>
  <si>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盈江县发展和改革局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</si>
  <si>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</si>
  <si>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</si>
  <si>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</si>
  <si>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</si>
  <si>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</si>
  <si>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</si>
  <si>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</si>
  <si>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</si>
  <si>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</si>
  <si>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</si>
  <si>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</si>
  <si>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</si>
  <si>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</si>
  <si>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</si>
  <si>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</si>
  <si>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</si>
  <si>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</si>
  <si>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</si>
  <si>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</si>
  <si>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</si>
  <si>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</si>
  <si>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</si>
  <si>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</si>
  <si>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</si>
  <si>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</si>
  <si>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</si>
  <si>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</si>
  <si>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</si>
  <si>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</si>
  <si>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</si>
  <si>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</si>
  <si>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</si>
  <si>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</si>
  <si>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</si>
  <si>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</si>
  <si>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</si>
  <si>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</si>
  <si>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</si>
  <si>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</si>
  <si>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</si>
  <si>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</si>
  <si>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</si>
  <si>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</si>
  <si>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</si>
  <si>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</si>
  <si>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</si>
  <si>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</si>
  <si>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</si>
  <si>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</si>
  <si>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</si>
  <si>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</si>
  <si>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</si>
  <si>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</si>
  <si>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</si>
  <si>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</si>
  <si>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</si>
  <si>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</si>
  <si>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</si>
  <si>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</si>
  <si>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</si>
  <si>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</si>
  <si>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</si>
  <si>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</si>
  <si>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</si>
  <si>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</si>
  <si>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</si>
  <si>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</si>
  <si>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</si>
  <si>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</si>
  <si>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</si>
  <si>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</si>
  <si>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</si>
  <si>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</si>
  <si>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</si>
  <si>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</si>
  <si>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</si>
  <si>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</si>
  <si>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</si>
  <si>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</si>
  <si>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</si>
  <si>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</si>
  <si>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</si>
  <si>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</si>
  <si>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</si>
  <si>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</si>
  <si>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</si>
  <si>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</si>
  <si>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</si>
  <si>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</si>
  <si>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</si>
  <si>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</si>
  <si>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</si>
  <si>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</si>
  <si>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</si>
  <si>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</si>
  <si>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</si>
  <si>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</si>
  <si>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</si>
  <si>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</si>
  <si>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</si>
  <si>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</si>
  <si>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</si>
  <si>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</si>
  <si>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</si>
  <si>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</si>
  <si>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</si>
  <si>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</si>
  <si>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</si>
  <si>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</si>
  <si>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</si>
  <si>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</si>
  <si>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</si>
  <si>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</si>
  <si>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</si>
  <si>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</si>
  <si>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</si>
  <si>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</si>
  <si>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</si>
  <si>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</si>
  <si>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</si>
  <si>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</si>
  <si>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</si>
  <si>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</si>
  <si>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533123231100001127875</t>
  </si>
  <si>
    <t>事业人员支出工资</t>
  </si>
  <si>
    <t>30101</t>
  </si>
  <si>
    <t>基本工资</t>
  </si>
  <si>
    <t>533123210000000003594</t>
  </si>
  <si>
    <t>行政人员支出工资</t>
  </si>
  <si>
    <t>30102</t>
  </si>
  <si>
    <t>津贴补贴</t>
  </si>
  <si>
    <t>30103</t>
  </si>
  <si>
    <t>奖金</t>
  </si>
  <si>
    <t>533123231100001425500</t>
  </si>
  <si>
    <t>行政绩效奖励</t>
  </si>
  <si>
    <t>30107</t>
  </si>
  <si>
    <t>绩效工资</t>
  </si>
  <si>
    <t>533123231100001425512</t>
  </si>
  <si>
    <t>事业绩效奖励</t>
  </si>
  <si>
    <t>533123231100001425514</t>
  </si>
  <si>
    <t>事业人员奖励性绩效改革性补贴</t>
  </si>
  <si>
    <t>533123210000000003595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</si>
  <si>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</si>
  <si>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</si>
  <si>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</si>
  <si>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</si>
  <si>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</si>
  <si>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</si>
  <si>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</si>
  <si>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</si>
  <si>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</si>
  <si>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533123210000000003596</t>
  </si>
  <si>
    <t>30113</t>
  </si>
  <si>
    <t>533123231100001230525</t>
  </si>
  <si>
    <t>公用经费安排的工会经费</t>
  </si>
  <si>
    <t>30228</t>
  </si>
  <si>
    <t>工会经费</t>
  </si>
  <si>
    <t>533123231100001152720</t>
  </si>
  <si>
    <t>公用经费安排的生活补助</t>
  </si>
  <si>
    <t>30305</t>
  </si>
  <si>
    <t>生活补助</t>
  </si>
  <si>
    <t>533123210000000003601</t>
  </si>
  <si>
    <t>一般公用经费</t>
  </si>
  <si>
    <t>30205</t>
  </si>
  <si>
    <t>水费</t>
  </si>
  <si>
    <t>30206</t>
  </si>
  <si>
    <t>电费</t>
  </si>
  <si>
    <t>533123221100000584149</t>
  </si>
  <si>
    <t>公用经费安排的公务接待费</t>
  </si>
  <si>
    <t>30217</t>
  </si>
  <si>
    <t>533123231100001152703</t>
  </si>
  <si>
    <t>公用经费安排的公车购置及运维费</t>
  </si>
  <si>
    <t>30231</t>
  </si>
  <si>
    <t>公务用车运行维护费</t>
  </si>
  <si>
    <t>30201</t>
  </si>
  <si>
    <t>办公费</t>
  </si>
  <si>
    <t>30211</t>
  </si>
  <si>
    <t>差旅费</t>
  </si>
  <si>
    <t>533123210000000003600</t>
  </si>
  <si>
    <t>退休公用经费</t>
  </si>
  <si>
    <t>30229</t>
  </si>
  <si>
    <t>福利费</t>
  </si>
  <si>
    <t>533123231100001127891</t>
  </si>
  <si>
    <t>533123210000000003599</t>
  </si>
  <si>
    <t>公务交通补贴</t>
  </si>
  <si>
    <t>30239</t>
  </si>
  <si>
    <t>其他交通费用</t>
  </si>
  <si>
    <t>533123210000000003598</t>
  </si>
  <si>
    <t>离退休费</t>
  </si>
  <si>
    <t>30302</t>
  </si>
  <si>
    <t>退休费</t>
  </si>
  <si>
    <t>533123231100001127890</t>
  </si>
  <si>
    <t>离退休干部党组织书记工作补贴</t>
  </si>
  <si>
    <t>533123231100001535220</t>
  </si>
  <si>
    <t>离退休干部党组织副书记、委员工作补贴</t>
  </si>
  <si>
    <t>533123210000000003597</t>
  </si>
  <si>
    <t>机关事业单位职工遗属生活补助</t>
  </si>
  <si>
    <t>533123211100000156467</t>
  </si>
  <si>
    <t>单位资金安排手续费经费</t>
  </si>
  <si>
    <t>533123211100000156524</t>
  </si>
  <si>
    <t>单位资金安排粮油供需平衡调查补助经费</t>
  </si>
  <si>
    <t>533123211100000156527</t>
  </si>
  <si>
    <t>单位资金安排市场监测直报点信息费经费</t>
  </si>
  <si>
    <t>31204</t>
  </si>
  <si>
    <t>费用补贴</t>
  </si>
  <si>
    <t>533123221100000722809</t>
  </si>
  <si>
    <t>单位资金安排粮油市场供需平衡调查补助经费</t>
  </si>
  <si>
    <t>30399</t>
  </si>
  <si>
    <t>其他对个人和家庭的补助</t>
  </si>
  <si>
    <t>533123221100001255463</t>
  </si>
  <si>
    <t>单位资金安排账户利息收入资金</t>
  </si>
  <si>
    <t>533123231100001093494</t>
  </si>
  <si>
    <t>离退休干部党组织工作经费</t>
  </si>
  <si>
    <t>533123231100001169586</t>
  </si>
  <si>
    <t>机关事业单位党组织工作经费</t>
  </si>
  <si>
    <t>533123231100001296759</t>
  </si>
  <si>
    <t>单位资金安排价格监测补助经费</t>
  </si>
  <si>
    <t>533123241100002386527</t>
  </si>
  <si>
    <t>价格认定采价点务工劳务补贴资金</t>
  </si>
  <si>
    <t>533123241100002386535</t>
  </si>
  <si>
    <t>农产品成本调查户和重要商品价格监测误工劳务补贴资金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</si>
  <si>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</si>
  <si>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</si>
  <si>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</si>
  <si>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</si>
  <si>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</si>
  <si>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</si>
  <si>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</si>
  <si>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</si>
  <si>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</si>
  <si>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533123241100002513509</t>
  </si>
  <si>
    <t>单位资金安排国防动员委员会综合办公室工作经费</t>
  </si>
  <si>
    <t>31002</t>
  </si>
  <si>
    <t>办公设备购置</t>
  </si>
  <si>
    <t>其他运转类</t>
  </si>
  <si>
    <t>533123231100001543198</t>
  </si>
  <si>
    <t>军民融合发展工作经费</t>
  </si>
  <si>
    <t>533123231100002323655</t>
  </si>
  <si>
    <t>粮食安全责任制专项经费</t>
  </si>
  <si>
    <t>533123251100003771806</t>
  </si>
  <si>
    <t>盈江县人防国动事务专项经费</t>
  </si>
  <si>
    <t>30213</t>
  </si>
  <si>
    <t>维修（护）费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</si>
  <si>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</si>
  <si>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</si>
  <si>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</si>
  <si>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</si>
  <si>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</si>
  <si>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</si>
  <si>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</si>
  <si>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</si>
  <si>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</si>
  <si>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</si>
  <si>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</si>
  <si>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保障国防动员综合办公室工作正常运转。</t>
  </si>
  <si>
    <t>产出指标</t>
  </si>
  <si>
    <t>质量指标</t>
  </si>
  <si>
    <t>年度工作任务完成率</t>
  </si>
  <si>
    <t>=</t>
  </si>
  <si>
    <t>100</t>
  </si>
  <si>
    <t>%</t>
  </si>
  <si>
    <t>定量指标</t>
  </si>
  <si>
    <t>反映年度工作任务完成情况。</t>
  </si>
  <si>
    <t>设备正常运转率</t>
  </si>
  <si>
    <t>反映设备正常运转情况</t>
  </si>
  <si>
    <t>时效指标</t>
  </si>
  <si>
    <t>设备维修维护及时率</t>
  </si>
  <si>
    <t>反映设备维修维护情况</t>
  </si>
  <si>
    <t>效益指标</t>
  </si>
  <si>
    <t>社会效益</t>
  </si>
  <si>
    <t>国防、人防意识</t>
  </si>
  <si>
    <t>提高</t>
  </si>
  <si>
    <t>年</t>
  </si>
  <si>
    <t>定性指标</t>
  </si>
  <si>
    <t>反映国防、人防意识提高情况</t>
  </si>
  <si>
    <t>满意度指标</t>
  </si>
  <si>
    <t>服务对象满意度</t>
  </si>
  <si>
    <t>社会公众或服务对象满意度</t>
  </si>
  <si>
    <t>&gt;=</t>
  </si>
  <si>
    <t>90</t>
  </si>
  <si>
    <t>通过调查，考核社会公众或服务对象的满意度。</t>
  </si>
  <si>
    <t>保障政策性粮食和地方储备粮监管，以及上级部门布置的粮油库存检查、案件核查、专项检查、专项行动等执法督查相关工作的开展。</t>
  </si>
  <si>
    <t>数量指标</t>
  </si>
  <si>
    <t>粮油产品抽检数</t>
  </si>
  <si>
    <t>次</t>
  </si>
  <si>
    <t>反映粮油产品抽检次数</t>
  </si>
  <si>
    <t>粮油抽检合格率</t>
  </si>
  <si>
    <t>反映粮油品质情况。</t>
  </si>
  <si>
    <t>维护粮食市场稳定，防止粮价大幅波动</t>
  </si>
  <si>
    <t>效果显著</t>
  </si>
  <si>
    <t>反映维护粮食市场稳定，防止粮价大幅波动情况。</t>
  </si>
  <si>
    <t>可持续影响</t>
  </si>
  <si>
    <t>健全粮食质量安全监管，保障粮食质量安全</t>
  </si>
  <si>
    <t>程度较高</t>
  </si>
  <si>
    <t>反映健全粮食质量安全监管，保障粮食质量安全情况。</t>
  </si>
  <si>
    <t>社会公众满意度</t>
  </si>
  <si>
    <t>反映社会群众满意度。满意度=满意人员数量/调查总人数*100%。</t>
  </si>
  <si>
    <t>通过多形式、多层次、全方位的宣传教育活动，普及国防与人防意识，增强本县民众的国防意识、忧患意识和人防观念，营造全社会关心支持国防与人防建设的良好氛围，使民众对国防与人防知识的知晓率显著提升。</t>
  </si>
  <si>
    <t>宣传资料制作数量</t>
  </si>
  <si>
    <t>种</t>
  </si>
  <si>
    <t>反映制作高质量的国防、人防宣传资料的种类。</t>
  </si>
  <si>
    <t>知晓度提升</t>
  </si>
  <si>
    <t>明显提升</t>
  </si>
  <si>
    <t xml:space="preserve">反映本县居民对国防、人防知识知晓度的提升情况。
</t>
  </si>
  <si>
    <t>应急能力提升</t>
  </si>
  <si>
    <t>有效提升</t>
  </si>
  <si>
    <t>反映提高本县国防动员相关人员在应对紧急情况时的应急相应English、协同作战能力和指挥调度能力提升情况。</t>
  </si>
  <si>
    <t>人民群众的满意度</t>
  </si>
  <si>
    <t>80</t>
  </si>
  <si>
    <t xml:space="preserve">反映接收问卷调查的人民群众的满意程度。
人民群众满意度=调查中满意和较满意的人员数/调查总人数*100%。
</t>
  </si>
  <si>
    <t>2023年预计配置国产电脑1台、国产彩色复印机1台、照相机1台、硬盘1个，U盘2个、光驱1个、文件柜2个、办公桌椅2套。重点任务：基础设施统筹建设与资源共享；军民融合产业发展；军民科技协同创新；军地人才双向培养交流使用；社会服务和军事后勤统筹发展；国防动员现代化建设；创兴领域军民深度融合；统筹对外经济合作和军事交流。</t>
  </si>
  <si>
    <t>配置国产电脑</t>
  </si>
  <si>
    <t>台</t>
  </si>
  <si>
    <t>反映配置国产电脑数量情况。</t>
  </si>
  <si>
    <t>配置国产彩色复印机</t>
  </si>
  <si>
    <t>反映配置国产彩色复印机数量情况。</t>
  </si>
  <si>
    <t>配置硬盘</t>
  </si>
  <si>
    <t>个</t>
  </si>
  <si>
    <t>反映配置硬盘数量情况。</t>
  </si>
  <si>
    <t>配置U盘</t>
  </si>
  <si>
    <t>反映配置U盘数量情况。</t>
  </si>
  <si>
    <t>配置光驱</t>
  </si>
  <si>
    <t>反映配置光驱数量情况。</t>
  </si>
  <si>
    <t>配置文件柜</t>
  </si>
  <si>
    <t>反映配置文件柜情况。</t>
  </si>
  <si>
    <t>配置办公桌椅</t>
  </si>
  <si>
    <t>套</t>
  </si>
  <si>
    <t>反映配置办公桌椅情况。</t>
  </si>
  <si>
    <t>军民融合发展工作</t>
  </si>
  <si>
    <t>促进</t>
  </si>
  <si>
    <t>反映促进军民融合发展工作情况。</t>
  </si>
  <si>
    <t>成员单位满意度</t>
  </si>
  <si>
    <t>反映成员单位满意度情况。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</si>
  <si>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</si>
  <si>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</si>
  <si>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</si>
  <si>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</si>
  <si>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</si>
  <si>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备注：盈江县发展和改革局2025年无政府性基金支出预算，故公开空表。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</si>
  <si>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</si>
  <si>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</si>
  <si>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</si>
  <si>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</si>
  <si>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</si>
  <si>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</si>
  <si>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</si>
  <si>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</si>
  <si>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</si>
  <si>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</si>
  <si>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</si>
  <si>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</si>
  <si>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</t>
  </si>
  <si>
    <t>车辆加油、添加燃料服务</t>
  </si>
  <si>
    <t>辆</t>
  </si>
  <si>
    <t>公车维修和保养</t>
  </si>
  <si>
    <t>车辆维修和保养服务</t>
  </si>
  <si>
    <t>公车保险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</si>
  <si>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</si>
  <si>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</si>
  <si>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</si>
  <si>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</si>
  <si>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</si>
  <si>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</si>
  <si>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</si>
  <si>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</si>
  <si>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</si>
  <si>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</si>
  <si>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</si>
  <si>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</si>
  <si>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</si>
  <si>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</si>
  <si>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</si>
  <si>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</si>
  <si>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</si>
  <si>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</si>
  <si>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</si>
  <si>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</si>
  <si>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</si>
  <si>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</si>
  <si>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</si>
  <si>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</si>
  <si>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</si>
  <si>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</si>
  <si>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</si>
  <si>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</si>
  <si>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</si>
  <si>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</si>
  <si>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</si>
  <si>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</si>
  <si>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</si>
  <si>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</si>
  <si>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</si>
  <si>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</si>
  <si>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</si>
  <si>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</si>
  <si>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</si>
  <si>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</si>
  <si>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年无上级补助项目支出预算，故公开空表。</t>
    </r>
  </si>
  <si>
    <t>预算12表</t>
  </si>
  <si>
    <t>项目级次</t>
  </si>
  <si>
    <t>114 对个人和家庭的补助</t>
  </si>
  <si>
    <t>本级</t>
  </si>
  <si>
    <t>216 其他公用支出</t>
  </si>
  <si>
    <t>229 其他运转类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</si>
</sst>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0" fontId="0" fillId="2" borderId="0" xfId="0" applyFill="1" applyBorder="1">
      <alignment vertical="top"/>
    </xf>
    <xf numFmtId="49" fontId="11" fillId="0" borderId="0" xfId="0" applyNumberFormat="1" applyFont="1" applyBorder="1" applyAlignment="1">
      <alignment horizontal="right" vertical="center" wrapText="1"/>
    </xf>
    <xf numFmtId="49" fontId="11" fillId="2" borderId="0" xfId="0" applyNumberFormat="1" applyFont="1" applyFill="1" applyBorder="1" applyAlignment="1">
      <alignment horizontal="right" vertical="center" wrapText="1"/>
    </xf>
    <xf numFmtId="49" fontId="12" fillId="2" borderId="0" xfId="53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2" borderId="7" xfId="53" applyFont="1" applyFill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49" fontId="4" fillId="2" borderId="7" xfId="53" applyFont="1" applyFill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78" fontId="4" fillId="2" borderId="7" xfId="54" applyFont="1" applyFill="1">
      <alignment horizontal="right" vertical="center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2" borderId="0" xfId="0" applyFill="1" applyBorder="1">
      <alignment vertical="top"/>
    </xf>
    <xf numFmtId="0" fontId="12" fillId="2" borderId="0" xfId="0" applyFont="1" applyFill="1" applyBorder="1" applyAlignment="1">
      <alignment horizontal="center" vertical="center"/>
    </xf>
    <xf numFmtId="0" fontId="13" fillId="2" borderId="7" xfId="0" applyFill="1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4" fillId="2" borderId="0" xfId="53" applyNumberFormat="1" applyFont="1" applyFill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3" fillId="2" borderId="0" xfId="53" applyNumberFormat="1" applyFont="1" applyFill="1" applyBorder="1" applyAlignment="1">
      <alignment horizontal="center" vertical="center"/>
    </xf>
    <xf numFmtId="0" fontId="5" fillId="2" borderId="0" xfId="0" applyFill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2" borderId="7" xfId="53" applyNumberFormat="1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C27" sqref="C2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0"/>
      <c r="B1" s="190"/>
      <c r="C1" s="190"/>
      <c r="D1" s="191" t="s">
        <v>0</v>
      </c>
    </row>
    <row r="2" ht="42" customHeight="1" spans="1:4">
      <c r="A2" s="192" t="str">
        <f>"2025"&amp;"年部门财务收支预算总表"</f>
        <v>2025年部门财务收支预算总表</v>
      </c>
      <c r="B2" s="192"/>
      <c r="C2" s="192"/>
      <c r="D2" s="192"/>
    </row>
    <row r="3" ht="18.75" customHeight="1" spans="1:4">
      <c r="A3" s="136" t="str">
        <f>"单位名称："&amp;"盈江县发展和改革局"</f>
        <v>单位名称：盈江县发展和改革局</v>
      </c>
      <c r="B3" s="136"/>
      <c r="C3" s="138"/>
      <c r="D3" s="193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6" t="s">
        <v>7</v>
      </c>
      <c r="B6" s="142">
        <v>6187401.28</v>
      </c>
      <c r="C6" s="136" t="str">
        <f>"一"&amp;"、"&amp;"一般公共服务支出"</f>
        <v>一、一般公共服务支出</v>
      </c>
      <c r="D6" s="142">
        <v>3932047.3</v>
      </c>
    </row>
    <row r="7" ht="18.75" customHeight="1" spans="1:4">
      <c r="A7" s="136" t="s">
        <v>8</v>
      </c>
      <c r="B7" s="142"/>
      <c r="C7" s="136" t="str">
        <f>"二"&amp;"、"&amp;"社会保障和就业支出"</f>
        <v>二、社会保障和就业支出</v>
      </c>
      <c r="D7" s="142">
        <v>1748428.19</v>
      </c>
    </row>
    <row r="8" ht="18.75" customHeight="1" spans="1:4">
      <c r="A8" s="136" t="s">
        <v>9</v>
      </c>
      <c r="B8" s="142"/>
      <c r="C8" s="136" t="str">
        <f>"三"&amp;"、"&amp;"卫生健康支出"</f>
        <v>三、卫生健康支出</v>
      </c>
      <c r="D8" s="142">
        <v>305456.79</v>
      </c>
    </row>
    <row r="9" ht="18.75" customHeight="1" spans="1:4">
      <c r="A9" s="136" t="s">
        <v>10</v>
      </c>
      <c r="B9" s="142"/>
      <c r="C9" s="136" t="str">
        <f>"四"&amp;"、"&amp;"住房保障支出"</f>
        <v>四、住房保障支出</v>
      </c>
      <c r="D9" s="142">
        <v>370469</v>
      </c>
    </row>
    <row r="10" ht="18.75" customHeight="1" spans="1:4">
      <c r="A10" s="136" t="s">
        <v>11</v>
      </c>
      <c r="B10" s="142">
        <v>169000</v>
      </c>
      <c r="C10" s="136"/>
      <c r="D10" s="142"/>
    </row>
    <row r="11" ht="18.75" customHeight="1" spans="1:4">
      <c r="A11" s="136" t="s">
        <v>12</v>
      </c>
      <c r="B11" s="142"/>
      <c r="C11" s="136"/>
      <c r="D11" s="142"/>
    </row>
    <row r="12" ht="18.75" customHeight="1" spans="1:4">
      <c r="A12" s="136" t="s">
        <v>13</v>
      </c>
      <c r="B12" s="142"/>
      <c r="C12" s="136"/>
      <c r="D12" s="142"/>
    </row>
    <row r="13" ht="18.75" customHeight="1" spans="1:4">
      <c r="A13" s="136" t="s">
        <v>14</v>
      </c>
      <c r="B13" s="142"/>
      <c r="C13" s="136"/>
      <c r="D13" s="142"/>
    </row>
    <row r="14" ht="18.75" customHeight="1" spans="1:4">
      <c r="A14" s="136" t="s">
        <v>15</v>
      </c>
      <c r="B14" s="142"/>
      <c r="C14" s="136"/>
      <c r="D14" s="142"/>
    </row>
    <row r="15" ht="18.75" customHeight="1" spans="1:4">
      <c r="A15" s="136" t="s">
        <v>16</v>
      </c>
      <c r="B15" s="142">
        <v>169000</v>
      </c>
      <c r="C15" s="136"/>
      <c r="D15" s="142"/>
    </row>
    <row r="16" ht="18.75" customHeight="1" spans="1:4">
      <c r="A16" s="136"/>
      <c r="B16" s="142"/>
      <c r="C16" s="136"/>
      <c r="D16" s="142"/>
    </row>
    <row r="17" ht="18.75" customHeight="1" spans="1:4">
      <c r="A17" s="136"/>
      <c r="B17" s="142"/>
      <c r="C17" s="136"/>
      <c r="D17" s="142"/>
    </row>
    <row r="18" ht="18.75" customHeight="1" spans="1:4">
      <c r="A18" s="136"/>
      <c r="B18" s="142"/>
      <c r="C18" s="136"/>
      <c r="D18" s="142"/>
    </row>
    <row r="19" ht="18.75" customHeight="1" spans="1:4">
      <c r="A19" s="136"/>
      <c r="B19" s="142"/>
      <c r="C19" s="136"/>
      <c r="D19" s="142"/>
    </row>
    <row r="20" ht="18.75" customHeight="1" spans="1:4">
      <c r="A20" s="136"/>
      <c r="B20" s="142"/>
      <c r="C20" s="136"/>
      <c r="D20" s="142"/>
    </row>
    <row r="21" ht="18.75" customHeight="1" spans="1:4">
      <c r="A21" s="136"/>
      <c r="B21" s="142"/>
      <c r="C21" s="136"/>
      <c r="D21" s="142"/>
    </row>
    <row r="22" ht="18.75" customHeight="1" spans="1:4">
      <c r="A22" s="136"/>
      <c r="B22" s="142"/>
      <c r="C22" s="136"/>
      <c r="D22" s="142"/>
    </row>
    <row r="23" ht="18.75" customHeight="1" spans="1:4">
      <c r="A23" s="136"/>
      <c r="B23" s="142"/>
      <c r="C23" s="136"/>
      <c r="D23" s="142"/>
    </row>
    <row r="24" ht="18.75" customHeight="1" spans="1:4">
      <c r="A24" s="136"/>
      <c r="B24" s="142"/>
      <c r="C24" s="136"/>
      <c r="D24" s="142"/>
    </row>
    <row r="25" ht="18.75" customHeight="1" spans="1:4">
      <c r="A25" s="136"/>
      <c r="B25" s="142"/>
      <c r="C25" s="136"/>
      <c r="D25" s="142"/>
    </row>
    <row r="26" ht="18.75" customHeight="1" spans="1:4">
      <c r="A26" s="136"/>
      <c r="B26" s="142"/>
      <c r="C26" s="136"/>
      <c r="D26" s="142"/>
    </row>
    <row r="27" ht="18.75" customHeight="1" spans="1:4">
      <c r="A27" s="136"/>
      <c r="B27" s="142"/>
      <c r="C27" s="136"/>
      <c r="D27" s="142"/>
    </row>
    <row r="28" ht="18.75" customHeight="1" spans="1:4">
      <c r="A28" s="136"/>
      <c r="B28" s="142"/>
      <c r="C28" s="136"/>
      <c r="D28" s="142"/>
    </row>
    <row r="29" ht="18.75" customHeight="1" spans="1:4">
      <c r="A29" s="136"/>
      <c r="B29" s="142"/>
      <c r="C29" s="136"/>
      <c r="D29" s="142"/>
    </row>
    <row r="30" ht="18.75" customHeight="1" spans="1:4">
      <c r="A30" s="136"/>
      <c r="B30" s="142"/>
      <c r="C30" s="136"/>
      <c r="D30" s="142"/>
    </row>
    <row r="31" ht="18.75" customHeight="1" spans="1:4">
      <c r="A31" s="136"/>
      <c r="B31" s="142"/>
      <c r="C31" s="136"/>
      <c r="D31" s="142"/>
    </row>
    <row r="32" ht="18.75" customHeight="1" spans="1:4">
      <c r="A32" s="136" t="s">
        <v>17</v>
      </c>
      <c r="B32" s="142">
        <v>6356401.28</v>
      </c>
      <c r="C32" s="136" t="s">
        <v>18</v>
      </c>
      <c r="D32" s="142">
        <v>6356401.28</v>
      </c>
    </row>
    <row r="33" ht="18.75" customHeight="1" spans="1:4">
      <c r="A33" s="136" t="s">
        <v>19</v>
      </c>
      <c r="B33" s="142"/>
      <c r="C33" s="136" t="s">
        <v>20</v>
      </c>
      <c r="D33" s="142"/>
    </row>
    <row r="34" ht="18.75" customHeight="1" spans="1:4">
      <c r="A34" s="136" t="s">
        <v>21</v>
      </c>
      <c r="B34" s="142"/>
      <c r="C34" s="136" t="s">
        <v>21</v>
      </c>
      <c r="D34" s="142"/>
    </row>
    <row r="35" ht="18.75" customHeight="1" spans="1:4">
      <c r="A35" s="136" t="s">
        <v>22</v>
      </c>
      <c r="B35" s="142"/>
      <c r="C35" s="136" t="s">
        <v>23</v>
      </c>
      <c r="D35" s="142"/>
    </row>
    <row r="36" ht="18.75" customHeight="1" spans="1:4">
      <c r="A36" s="136" t="s">
        <v>24</v>
      </c>
      <c r="B36" s="142">
        <v>6356401.28</v>
      </c>
      <c r="C36" s="136" t="s">
        <v>25</v>
      </c>
      <c r="D36" s="142">
        <v>6356401.28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21" sqref="B2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0"/>
      <c r="E1" s="90"/>
      <c r="F1" s="112" t="s">
        <v>380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381</v>
      </c>
      <c r="C2" s="116"/>
      <c r="D2" s="117"/>
      <c r="E2" s="117"/>
      <c r="F2" s="117"/>
    </row>
    <row r="3" ht="13.5" customHeight="1" spans="1:6">
      <c r="A3" s="118" t="str">
        <f>"单位名称："&amp;"盈江县发展和改革局"</f>
        <v>单位名称：盈江县发展和改革局</v>
      </c>
      <c r="B3" s="118" t="s">
        <v>382</v>
      </c>
      <c r="C3" s="119"/>
      <c r="D3" s="90"/>
      <c r="E3" s="90"/>
      <c r="F3" s="112" t="s">
        <v>1</v>
      </c>
    </row>
    <row r="4" ht="19.5" customHeight="1" spans="1:6">
      <c r="A4" s="59" t="s">
        <v>147</v>
      </c>
      <c r="B4" s="120" t="s">
        <v>48</v>
      </c>
      <c r="C4" s="59" t="s">
        <v>49</v>
      </c>
      <c r="D4" s="35" t="s">
        <v>383</v>
      </c>
      <c r="E4" s="35"/>
      <c r="F4" s="35"/>
    </row>
    <row r="5" ht="18.55" customHeight="1" spans="1:6">
      <c r="A5" s="59"/>
      <c r="B5" s="120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9"/>
      <c r="E7" s="122"/>
      <c r="F7" s="122"/>
    </row>
    <row r="8" ht="30" customHeight="1" spans="1:6">
      <c r="A8" s="22"/>
      <c r="B8" s="22"/>
      <c r="C8" s="22"/>
      <c r="D8" s="79"/>
      <c r="E8" s="122"/>
      <c r="F8" s="122"/>
    </row>
    <row r="9" ht="30" customHeight="1" spans="1:6">
      <c r="A9" s="20" t="s">
        <v>384</v>
      </c>
      <c r="B9" s="20" t="s">
        <v>384</v>
      </c>
      <c r="C9" s="20" t="s">
        <v>384</v>
      </c>
      <c r="D9" s="79"/>
      <c r="E9" s="122"/>
      <c r="F9" s="122"/>
    </row>
    <row r="10" ht="24" customHeight="1" spans="1:1">
      <c r="A10" s="39" t="s">
        <v>385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abSelected="1" workbookViewId="0">
      <selection activeCell="D17" sqref="D17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4.71428571428571" customWidth="1"/>
    <col min="5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3" t="s">
        <v>386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5" t="str">
        <f>"单位名称："&amp;"盈江县发展和改革局"</f>
        <v>单位名称：盈江县发展和改革局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387</v>
      </c>
      <c r="B4" s="91" t="s">
        <v>388</v>
      </c>
      <c r="C4" s="91" t="s">
        <v>389</v>
      </c>
      <c r="D4" s="91" t="s">
        <v>390</v>
      </c>
      <c r="E4" s="91" t="s">
        <v>391</v>
      </c>
      <c r="F4" s="91" t="s">
        <v>392</v>
      </c>
      <c r="G4" s="48" t="s">
        <v>154</v>
      </c>
      <c r="H4" s="48"/>
      <c r="I4" s="48"/>
      <c r="J4" s="48"/>
      <c r="K4" s="106"/>
      <c r="L4" s="48"/>
      <c r="M4" s="48"/>
      <c r="N4" s="48"/>
      <c r="O4" s="72"/>
      <c r="P4" s="106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393</v>
      </c>
      <c r="J5" s="92" t="s">
        <v>394</v>
      </c>
      <c r="K5" s="107" t="s">
        <v>395</v>
      </c>
      <c r="L5" s="108" t="s">
        <v>396</v>
      </c>
      <c r="M5" s="108"/>
      <c r="N5" s="108"/>
      <c r="O5" s="109"/>
      <c r="P5" s="110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1"/>
      <c r="L6" s="93" t="s">
        <v>33</v>
      </c>
      <c r="M6" s="93" t="s">
        <v>40</v>
      </c>
      <c r="N6" s="93" t="s">
        <v>397</v>
      </c>
      <c r="O6" s="33" t="s">
        <v>42</v>
      </c>
      <c r="P6" s="111" t="s">
        <v>43</v>
      </c>
      <c r="Q6" s="93" t="s">
        <v>44</v>
      </c>
    </row>
    <row r="7" ht="15" customHeight="1" spans="1:17">
      <c r="A7" s="7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19500</v>
      </c>
      <c r="G8" s="23">
        <v>19500</v>
      </c>
      <c r="H8" s="23">
        <v>19500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1" si="0">"     "&amp;"公用经费安排的公车购置及运维费"</f>
        <v>     公用经费安排的公车购置及运维费</v>
      </c>
      <c r="B9" s="97" t="s">
        <v>398</v>
      </c>
      <c r="C9" s="97" t="s">
        <v>399</v>
      </c>
      <c r="D9" s="100" t="s">
        <v>400</v>
      </c>
      <c r="E9" s="99">
        <v>1</v>
      </c>
      <c r="F9" s="23">
        <v>5000</v>
      </c>
      <c r="G9" s="23">
        <v>5000</v>
      </c>
      <c r="H9" s="23">
        <v>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公用经费安排的公车购置及运维费</v>
      </c>
      <c r="B10" s="97" t="s">
        <v>401</v>
      </c>
      <c r="C10" s="97" t="s">
        <v>402</v>
      </c>
      <c r="D10" s="100" t="s">
        <v>400</v>
      </c>
      <c r="E10" s="99">
        <v>1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 t="shared" si="0"/>
        <v>     公用经费安排的公车购置及运维费</v>
      </c>
      <c r="B11" s="97" t="s">
        <v>403</v>
      </c>
      <c r="C11" s="97" t="s">
        <v>404</v>
      </c>
      <c r="D11" s="100" t="s">
        <v>400</v>
      </c>
      <c r="E11" s="99">
        <v>1</v>
      </c>
      <c r="F11" s="23">
        <v>4500</v>
      </c>
      <c r="G11" s="23">
        <v>4500</v>
      </c>
      <c r="H11" s="23">
        <v>4500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1" t="s">
        <v>384</v>
      </c>
      <c r="B12" s="102"/>
      <c r="C12" s="102"/>
      <c r="D12" s="102"/>
      <c r="E12" s="99"/>
      <c r="F12" s="23">
        <v>19500</v>
      </c>
      <c r="G12" s="23">
        <v>19500</v>
      </c>
      <c r="H12" s="23">
        <v>19500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405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"单位名称："&amp;"盈江县发展和改革局"</f>
        <v>单位名称：盈江县发展和改革局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387</v>
      </c>
      <c r="B4" s="11" t="s">
        <v>406</v>
      </c>
      <c r="C4" s="11" t="s">
        <v>407</v>
      </c>
      <c r="D4" s="12" t="s">
        <v>154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393</v>
      </c>
      <c r="G5" s="11" t="s">
        <v>394</v>
      </c>
      <c r="H5" s="11" t="s">
        <v>395</v>
      </c>
      <c r="I5" s="12" t="s">
        <v>396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4" customHeight="1" spans="1:1">
      <c r="A11" s="39" t="s">
        <v>408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409</v>
      </c>
    </row>
    <row r="2" ht="27.75" customHeight="1" spans="1:20">
      <c r="A2" s="66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"单位名称："&amp;"盈江县发展和改革局"</f>
        <v>单位名称：盈江县发展和改革局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410</v>
      </c>
      <c r="B5" s="12" t="s">
        <v>154</v>
      </c>
      <c r="C5" s="13"/>
      <c r="D5" s="72"/>
      <c r="E5" s="59" t="s">
        <v>411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412</v>
      </c>
      <c r="E6" s="33" t="s">
        <v>413</v>
      </c>
      <c r="F6" s="33" t="s">
        <v>414</v>
      </c>
      <c r="G6" s="33" t="s">
        <v>415</v>
      </c>
      <c r="H6" s="33" t="s">
        <v>416</v>
      </c>
      <c r="I6" s="33" t="s">
        <v>417</v>
      </c>
      <c r="J6" s="33" t="s">
        <v>418</v>
      </c>
      <c r="K6" s="33" t="s">
        <v>419</v>
      </c>
      <c r="L6" s="33" t="s">
        <v>420</v>
      </c>
      <c r="M6" s="33" t="s">
        <v>421</v>
      </c>
      <c r="N6" s="33" t="s">
        <v>422</v>
      </c>
      <c r="O6" s="33" t="s">
        <v>423</v>
      </c>
      <c r="P6" s="33" t="s">
        <v>424</v>
      </c>
      <c r="Q6" s="33" t="s">
        <v>425</v>
      </c>
      <c r="R6" s="33" t="s">
        <v>426</v>
      </c>
      <c r="S6" s="33" t="s">
        <v>427</v>
      </c>
      <c r="T6" s="34" t="s">
        <v>428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429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4" customHeight="1" spans="1:1">
      <c r="A11" s="39" t="s">
        <v>430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27" sqref="G27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3" t="s">
        <v>431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"单位名称："&amp;"盈江县发展和改革局"</f>
        <v>单位名称：盈江县发展和改革局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291</v>
      </c>
      <c r="B4" s="34" t="s">
        <v>292</v>
      </c>
      <c r="C4" s="34" t="s">
        <v>293</v>
      </c>
      <c r="D4" s="34" t="s">
        <v>294</v>
      </c>
      <c r="E4" s="34" t="s">
        <v>295</v>
      </c>
      <c r="F4" s="59" t="s">
        <v>296</v>
      </c>
      <c r="G4" s="34" t="s">
        <v>297</v>
      </c>
      <c r="H4" s="59" t="s">
        <v>298</v>
      </c>
      <c r="I4" s="59" t="s">
        <v>299</v>
      </c>
      <c r="J4" s="34" t="s">
        <v>300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429</v>
      </c>
      <c r="C7" s="22" t="s">
        <v>429</v>
      </c>
      <c r="D7" s="22" t="s">
        <v>429</v>
      </c>
      <c r="E7" s="36" t="s">
        <v>429</v>
      </c>
      <c r="F7" s="22" t="s">
        <v>429</v>
      </c>
      <c r="G7" s="36" t="s">
        <v>429</v>
      </c>
      <c r="H7" s="22" t="s">
        <v>429</v>
      </c>
      <c r="I7" s="22" t="s">
        <v>429</v>
      </c>
      <c r="J7" s="36" t="s">
        <v>429</v>
      </c>
    </row>
    <row r="8" ht="25" customHeight="1" spans="1:6">
      <c r="A8" s="39" t="s">
        <v>432</v>
      </c>
      <c r="B8" s="62"/>
      <c r="C8" s="62"/>
      <c r="D8" s="62"/>
      <c r="E8" s="62"/>
      <c r="F8" s="62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433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"单位名称："&amp;"盈江县发展和改革局"</f>
        <v>单位名称：盈江县发展和改革局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147</v>
      </c>
      <c r="B4" s="11" t="s">
        <v>434</v>
      </c>
      <c r="C4" s="11" t="s">
        <v>435</v>
      </c>
      <c r="D4" s="11" t="s">
        <v>436</v>
      </c>
      <c r="E4" s="11" t="s">
        <v>437</v>
      </c>
      <c r="F4" s="47" t="s">
        <v>438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391</v>
      </c>
      <c r="G5" s="34" t="s">
        <v>439</v>
      </c>
      <c r="H5" s="34" t="s">
        <v>440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7" customHeight="1" spans="1:1">
      <c r="A9" s="39" t="s">
        <v>441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"单位名称："&amp;"盈江县发展和改革局"</f>
        <v>单位名称：盈江县发展和改革局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270</v>
      </c>
      <c r="B4" s="33" t="s">
        <v>149</v>
      </c>
      <c r="C4" s="33" t="s">
        <v>271</v>
      </c>
      <c r="D4" s="34" t="s">
        <v>150</v>
      </c>
      <c r="E4" s="34" t="s">
        <v>151</v>
      </c>
      <c r="F4" s="34" t="s">
        <v>272</v>
      </c>
      <c r="G4" s="34" t="s">
        <v>273</v>
      </c>
      <c r="H4" s="35" t="s">
        <v>30</v>
      </c>
      <c r="I4" s="35" t="s">
        <v>443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384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8" customHeight="1" spans="1:1">
      <c r="A11" s="39" t="s">
        <v>444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"单位名称："&amp;"盈江县发展和改革局"</f>
        <v>单位名称：盈江县发展和改革局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271</v>
      </c>
      <c r="B4" s="10" t="s">
        <v>270</v>
      </c>
      <c r="C4" s="10" t="s">
        <v>149</v>
      </c>
      <c r="D4" s="11" t="s">
        <v>446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114600</v>
      </c>
      <c r="F8" s="23"/>
      <c r="G8" s="23"/>
    </row>
    <row r="9" ht="52.5" customHeight="1" spans="1:7">
      <c r="A9" s="24"/>
      <c r="B9" s="22" t="s">
        <v>447</v>
      </c>
      <c r="C9" s="22" t="s">
        <v>265</v>
      </c>
      <c r="D9" s="22" t="s">
        <v>448</v>
      </c>
      <c r="E9" s="23">
        <v>4500</v>
      </c>
      <c r="F9" s="23"/>
      <c r="G9" s="23"/>
    </row>
    <row r="10" ht="52.5" customHeight="1" spans="1:7">
      <c r="A10" s="25"/>
      <c r="B10" s="22" t="s">
        <v>447</v>
      </c>
      <c r="C10" s="22" t="s">
        <v>267</v>
      </c>
      <c r="D10" s="22" t="s">
        <v>448</v>
      </c>
      <c r="E10" s="23">
        <v>5500</v>
      </c>
      <c r="F10" s="23"/>
      <c r="G10" s="23"/>
    </row>
    <row r="11" ht="52.5" customHeight="1" spans="1:7">
      <c r="A11" s="25"/>
      <c r="B11" s="22" t="s">
        <v>449</v>
      </c>
      <c r="C11" s="22" t="s">
        <v>259</v>
      </c>
      <c r="D11" s="22" t="s">
        <v>448</v>
      </c>
      <c r="E11" s="23">
        <v>3000</v>
      </c>
      <c r="F11" s="23"/>
      <c r="G11" s="23"/>
    </row>
    <row r="12" ht="52.5" customHeight="1" spans="1:7">
      <c r="A12" s="25"/>
      <c r="B12" s="22" t="s">
        <v>449</v>
      </c>
      <c r="C12" s="22" t="s">
        <v>261</v>
      </c>
      <c r="D12" s="22" t="s">
        <v>448</v>
      </c>
      <c r="E12" s="23">
        <v>11600</v>
      </c>
      <c r="F12" s="23"/>
      <c r="G12" s="23"/>
    </row>
    <row r="13" ht="52.5" customHeight="1" spans="1:7">
      <c r="A13" s="25"/>
      <c r="B13" s="22" t="s">
        <v>450</v>
      </c>
      <c r="C13" s="22" t="s">
        <v>283</v>
      </c>
      <c r="D13" s="22" t="s">
        <v>448</v>
      </c>
      <c r="E13" s="23">
        <v>20000</v>
      </c>
      <c r="F13" s="23"/>
      <c r="G13" s="23"/>
    </row>
    <row r="14" ht="52.5" customHeight="1" spans="1:7">
      <c r="A14" s="25"/>
      <c r="B14" s="22" t="s">
        <v>450</v>
      </c>
      <c r="C14" s="22" t="s">
        <v>285</v>
      </c>
      <c r="D14" s="22" t="s">
        <v>448</v>
      </c>
      <c r="E14" s="23">
        <v>20000</v>
      </c>
      <c r="F14" s="23"/>
      <c r="G14" s="23"/>
    </row>
    <row r="15" ht="52.5" customHeight="1" spans="1:7">
      <c r="A15" s="25"/>
      <c r="B15" s="22" t="s">
        <v>450</v>
      </c>
      <c r="C15" s="22" t="s">
        <v>287</v>
      </c>
      <c r="D15" s="22" t="s">
        <v>448</v>
      </c>
      <c r="E15" s="23">
        <v>50000</v>
      </c>
      <c r="F15" s="23"/>
      <c r="G15" s="23"/>
    </row>
    <row r="16" ht="30" customHeight="1" spans="1:7">
      <c r="A16" s="26" t="s">
        <v>30</v>
      </c>
      <c r="B16" s="27" t="s">
        <v>429</v>
      </c>
      <c r="C16" s="27"/>
      <c r="D16" s="28"/>
      <c r="E16" s="23">
        <v>114600</v>
      </c>
      <c r="F16" s="23"/>
      <c r="G16" s="23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V9" sqref="V9"/>
    </sheetView>
  </sheetViews>
  <sheetFormatPr defaultColWidth="9.14285714285714" defaultRowHeight="12" customHeight="1"/>
  <cols>
    <col min="1" max="1" width="7.62857142857143" customWidth="1"/>
    <col min="2" max="2" width="20.4285714285714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6.57142857142857" customWidth="1"/>
  </cols>
  <sheetData>
    <row r="1" ht="16.5" customHeight="1" spans="1:17">
      <c r="A1" s="186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"单位名称："&amp;"盈江县发展和改革局"</f>
        <v>单位名称：盈江县发展和改革局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9" t="s">
        <v>38</v>
      </c>
      <c r="J5" s="189"/>
      <c r="K5" s="189"/>
      <c r="L5" s="189"/>
      <c r="M5" s="189"/>
      <c r="N5" s="18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68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87" t="s">
        <v>45</v>
      </c>
      <c r="B8" s="187" t="s">
        <v>46</v>
      </c>
      <c r="C8" s="23">
        <v>6356401.28</v>
      </c>
      <c r="D8" s="23">
        <v>6356401.28</v>
      </c>
      <c r="E8" s="23">
        <v>6187401.28</v>
      </c>
      <c r="F8" s="23"/>
      <c r="G8" s="23"/>
      <c r="H8" s="23"/>
      <c r="I8" s="23">
        <v>169000</v>
      </c>
      <c r="J8" s="23"/>
      <c r="K8" s="23"/>
      <c r="L8" s="23"/>
      <c r="M8" s="23"/>
      <c r="N8" s="23">
        <v>169000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8"/>
      <c r="C9" s="172">
        <v>6356401.28</v>
      </c>
      <c r="D9" s="172">
        <v>6356401.28</v>
      </c>
      <c r="E9" s="172">
        <v>6187401.28</v>
      </c>
      <c r="F9" s="172"/>
      <c r="G9" s="172"/>
      <c r="H9" s="172"/>
      <c r="I9" s="172">
        <v>169000</v>
      </c>
      <c r="J9" s="172"/>
      <c r="K9" s="172"/>
      <c r="L9" s="172"/>
      <c r="M9" s="172"/>
      <c r="N9" s="172">
        <v>169000</v>
      </c>
      <c r="O9" s="172"/>
      <c r="P9" s="172"/>
      <c r="Q9" s="172"/>
      <c r="R9" s="172"/>
      <c r="S9" s="17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topLeftCell="A22" workbookViewId="0">
      <selection activeCell="H14" sqref="H14"/>
    </sheetView>
  </sheetViews>
  <sheetFormatPr defaultColWidth="8.84761904761905" defaultRowHeight="15" customHeight="1"/>
  <cols>
    <col min="1" max="1" width="9.62857142857143" customWidth="1"/>
    <col min="2" max="2" width="16" customWidth="1"/>
    <col min="3" max="3" width="14.4761904761905" customWidth="1"/>
    <col min="4" max="6" width="14.4761904761905" style="128" customWidth="1"/>
    <col min="7" max="7" width="12.6285714285714" customWidth="1"/>
    <col min="8" max="8" width="5.85714285714286" customWidth="1"/>
    <col min="9" max="9" width="7.28571428571429" customWidth="1"/>
    <col min="10" max="13" width="12.7714285714286" customWidth="1"/>
    <col min="14" max="14" width="10.8571428571429" customWidth="1"/>
    <col min="15" max="15" width="12.7714285714286" customWidth="1"/>
  </cols>
  <sheetData>
    <row r="1" ht="18.75" customHeight="1" spans="1:15">
      <c r="A1" s="174"/>
      <c r="B1" s="174"/>
      <c r="C1" s="174"/>
      <c r="D1" s="175"/>
      <c r="E1" s="175"/>
      <c r="F1" s="175"/>
      <c r="G1" s="174"/>
      <c r="H1" s="174"/>
      <c r="I1" s="174"/>
      <c r="J1" s="174"/>
      <c r="K1" s="174"/>
      <c r="L1" s="174"/>
      <c r="M1" s="174"/>
      <c r="N1" s="43" t="s">
        <v>47</v>
      </c>
      <c r="O1" s="43"/>
    </row>
    <row r="2" ht="36" customHeight="1" spans="1:15">
      <c r="A2" s="176" t="str">
        <f>"2025"&amp;"年部门支出预算表"</f>
        <v>2025年部门支出预算表</v>
      </c>
      <c r="B2" s="176"/>
      <c r="C2" s="176"/>
      <c r="D2" s="177"/>
      <c r="E2" s="177"/>
      <c r="F2" s="177"/>
      <c r="G2" s="176"/>
      <c r="H2" s="176"/>
      <c r="I2" s="176"/>
      <c r="J2" s="176"/>
      <c r="K2" s="176"/>
      <c r="L2" s="176"/>
      <c r="M2" s="176"/>
      <c r="N2" s="176"/>
      <c r="O2" s="176"/>
    </row>
    <row r="3" ht="18.75" customHeight="1" spans="1:15">
      <c r="A3" s="31" t="str">
        <f>"单位名称："&amp;"盈江县发展和改革局"</f>
        <v>单位名称：盈江县发展和改革局</v>
      </c>
      <c r="B3" s="31"/>
      <c r="C3" s="31"/>
      <c r="D3" s="178"/>
      <c r="E3" s="178"/>
      <c r="F3" s="178"/>
      <c r="G3" s="174"/>
      <c r="H3" s="174"/>
      <c r="I3" s="174"/>
      <c r="J3" s="174"/>
      <c r="K3" s="174"/>
      <c r="L3" s="174"/>
      <c r="M3" s="174"/>
      <c r="N3" s="43" t="s">
        <v>1</v>
      </c>
      <c r="O3" s="43"/>
    </row>
    <row r="4" ht="31.5" customHeight="1" spans="1:15">
      <c r="A4" s="179" t="s">
        <v>48</v>
      </c>
      <c r="B4" s="179" t="s">
        <v>49</v>
      </c>
      <c r="C4" s="179" t="s">
        <v>30</v>
      </c>
      <c r="D4" s="180" t="s">
        <v>34</v>
      </c>
      <c r="E4" s="180"/>
      <c r="F4" s="180"/>
      <c r="G4" s="179" t="s">
        <v>35</v>
      </c>
      <c r="H4" s="179" t="s">
        <v>36</v>
      </c>
      <c r="I4" s="179" t="s">
        <v>50</v>
      </c>
      <c r="J4" s="179" t="s">
        <v>51</v>
      </c>
      <c r="K4" s="179"/>
      <c r="L4" s="179"/>
      <c r="M4" s="179"/>
      <c r="N4" s="179"/>
      <c r="O4" s="179"/>
    </row>
    <row r="5" ht="37.3" customHeight="1" spans="1:15">
      <c r="A5" s="179"/>
      <c r="B5" s="179"/>
      <c r="C5" s="179"/>
      <c r="D5" s="180" t="s">
        <v>33</v>
      </c>
      <c r="E5" s="180" t="s">
        <v>52</v>
      </c>
      <c r="F5" s="180" t="s">
        <v>53</v>
      </c>
      <c r="G5" s="179"/>
      <c r="H5" s="179"/>
      <c r="I5" s="179"/>
      <c r="J5" s="179" t="s">
        <v>33</v>
      </c>
      <c r="K5" s="179" t="s">
        <v>54</v>
      </c>
      <c r="L5" s="179" t="s">
        <v>55</v>
      </c>
      <c r="M5" s="179" t="s">
        <v>56</v>
      </c>
      <c r="N5" s="179" t="s">
        <v>57</v>
      </c>
      <c r="O5" s="179" t="s">
        <v>58</v>
      </c>
    </row>
    <row r="6" ht="18.75" customHeight="1" spans="1:15">
      <c r="A6" s="181" t="s">
        <v>59</v>
      </c>
      <c r="B6" s="181" t="s">
        <v>60</v>
      </c>
      <c r="C6" s="181" t="s">
        <v>61</v>
      </c>
      <c r="D6" s="182" t="s">
        <v>62</v>
      </c>
      <c r="E6" s="182" t="s">
        <v>63</v>
      </c>
      <c r="F6" s="182" t="s">
        <v>64</v>
      </c>
      <c r="G6" s="181" t="s">
        <v>65</v>
      </c>
      <c r="H6" s="181" t="s">
        <v>66</v>
      </c>
      <c r="I6" s="181" t="s">
        <v>67</v>
      </c>
      <c r="J6" s="181" t="s">
        <v>68</v>
      </c>
      <c r="K6" s="181" t="s">
        <v>69</v>
      </c>
      <c r="L6" s="181" t="s">
        <v>70</v>
      </c>
      <c r="M6" s="181" t="s">
        <v>71</v>
      </c>
      <c r="N6" s="181" t="s">
        <v>72</v>
      </c>
      <c r="O6" s="181" t="s">
        <v>73</v>
      </c>
    </row>
    <row r="7" ht="52.5" customHeight="1" spans="1:15">
      <c r="A7" s="183" t="s">
        <v>74</v>
      </c>
      <c r="B7" s="183" t="s">
        <v>75</v>
      </c>
      <c r="C7" s="142">
        <v>3932047.3</v>
      </c>
      <c r="D7" s="141">
        <v>3763047.3</v>
      </c>
      <c r="E7" s="141">
        <v>3673047.3</v>
      </c>
      <c r="F7" s="141">
        <v>90000</v>
      </c>
      <c r="G7" s="142"/>
      <c r="H7" s="142"/>
      <c r="I7" s="142"/>
      <c r="J7" s="142">
        <v>169000</v>
      </c>
      <c r="K7" s="142"/>
      <c r="L7" s="142"/>
      <c r="M7" s="142"/>
      <c r="N7" s="142"/>
      <c r="O7" s="142">
        <v>169000</v>
      </c>
    </row>
    <row r="8" ht="52.5" customHeight="1" spans="1:15">
      <c r="A8" s="184" t="s">
        <v>76</v>
      </c>
      <c r="B8" s="184" t="s">
        <v>77</v>
      </c>
      <c r="C8" s="142">
        <v>3923647.3</v>
      </c>
      <c r="D8" s="141">
        <v>3754647.3</v>
      </c>
      <c r="E8" s="141">
        <v>3664647.3</v>
      </c>
      <c r="F8" s="141">
        <v>90000</v>
      </c>
      <c r="G8" s="142"/>
      <c r="H8" s="142"/>
      <c r="I8" s="142"/>
      <c r="J8" s="142">
        <v>169000</v>
      </c>
      <c r="K8" s="142"/>
      <c r="L8" s="142"/>
      <c r="M8" s="142"/>
      <c r="N8" s="142"/>
      <c r="O8" s="142">
        <v>169000</v>
      </c>
    </row>
    <row r="9" ht="52.5" customHeight="1" spans="1:15">
      <c r="A9" s="185" t="s">
        <v>78</v>
      </c>
      <c r="B9" s="185" t="s">
        <v>79</v>
      </c>
      <c r="C9" s="142">
        <v>3755147.3</v>
      </c>
      <c r="D9" s="141">
        <v>3721647.3</v>
      </c>
      <c r="E9" s="141">
        <v>3651647.3</v>
      </c>
      <c r="F9" s="141">
        <v>70000</v>
      </c>
      <c r="G9" s="142"/>
      <c r="H9" s="142"/>
      <c r="I9" s="142"/>
      <c r="J9" s="142">
        <v>33500</v>
      </c>
      <c r="K9" s="142"/>
      <c r="L9" s="142"/>
      <c r="M9" s="142"/>
      <c r="N9" s="142"/>
      <c r="O9" s="142">
        <v>33500</v>
      </c>
    </row>
    <row r="10" ht="52.5" customHeight="1" spans="1:15">
      <c r="A10" s="185" t="s">
        <v>80</v>
      </c>
      <c r="B10" s="185" t="s">
        <v>81</v>
      </c>
      <c r="C10" s="142">
        <v>133500</v>
      </c>
      <c r="D10" s="141">
        <v>23000</v>
      </c>
      <c r="E10" s="141">
        <v>3000</v>
      </c>
      <c r="F10" s="141">
        <v>20000</v>
      </c>
      <c r="G10" s="142"/>
      <c r="H10" s="142"/>
      <c r="I10" s="142"/>
      <c r="J10" s="142">
        <v>110500</v>
      </c>
      <c r="K10" s="142"/>
      <c r="L10" s="142"/>
      <c r="M10" s="142"/>
      <c r="N10" s="142"/>
      <c r="O10" s="142">
        <v>110500</v>
      </c>
    </row>
    <row r="11" ht="52.5" customHeight="1" spans="1:15">
      <c r="A11" s="185" t="s">
        <v>82</v>
      </c>
      <c r="B11" s="185" t="s">
        <v>83</v>
      </c>
      <c r="C11" s="142">
        <v>35000</v>
      </c>
      <c r="D11" s="141">
        <v>10000</v>
      </c>
      <c r="E11" s="141">
        <v>10000</v>
      </c>
      <c r="F11" s="141"/>
      <c r="G11" s="142"/>
      <c r="H11" s="142"/>
      <c r="I11" s="142"/>
      <c r="J11" s="142">
        <v>25000</v>
      </c>
      <c r="K11" s="142"/>
      <c r="L11" s="142"/>
      <c r="M11" s="142"/>
      <c r="N11" s="142"/>
      <c r="O11" s="142">
        <v>25000</v>
      </c>
    </row>
    <row r="12" ht="52.5" customHeight="1" spans="1:15">
      <c r="A12" s="184" t="s">
        <v>84</v>
      </c>
      <c r="B12" s="184" t="s">
        <v>85</v>
      </c>
      <c r="C12" s="142">
        <v>8400</v>
      </c>
      <c r="D12" s="141">
        <v>8400</v>
      </c>
      <c r="E12" s="141">
        <v>8400</v>
      </c>
      <c r="F12" s="141"/>
      <c r="G12" s="142"/>
      <c r="H12" s="142"/>
      <c r="I12" s="142"/>
      <c r="J12" s="142"/>
      <c r="K12" s="142"/>
      <c r="L12" s="142"/>
      <c r="M12" s="142"/>
      <c r="N12" s="142"/>
      <c r="O12" s="142"/>
    </row>
    <row r="13" ht="52.5" customHeight="1" spans="1:15">
      <c r="A13" s="185" t="s">
        <v>86</v>
      </c>
      <c r="B13" s="185" t="s">
        <v>79</v>
      </c>
      <c r="C13" s="142">
        <v>8400</v>
      </c>
      <c r="D13" s="141">
        <v>8400</v>
      </c>
      <c r="E13" s="141">
        <v>8400</v>
      </c>
      <c r="F13" s="141"/>
      <c r="G13" s="142"/>
      <c r="H13" s="142"/>
      <c r="I13" s="142"/>
      <c r="J13" s="142"/>
      <c r="K13" s="142"/>
      <c r="L13" s="142"/>
      <c r="M13" s="142"/>
      <c r="N13" s="142"/>
      <c r="O13" s="142"/>
    </row>
    <row r="14" ht="52.5" customHeight="1" spans="1:15">
      <c r="A14" s="183" t="s">
        <v>87</v>
      </c>
      <c r="B14" s="183" t="s">
        <v>88</v>
      </c>
      <c r="C14" s="142">
        <v>1748428.19</v>
      </c>
      <c r="D14" s="141">
        <v>1748428.19</v>
      </c>
      <c r="E14" s="141">
        <v>1748428.19</v>
      </c>
      <c r="F14" s="141"/>
      <c r="G14" s="142"/>
      <c r="H14" s="142"/>
      <c r="I14" s="142"/>
      <c r="J14" s="142"/>
      <c r="K14" s="142"/>
      <c r="L14" s="142"/>
      <c r="M14" s="142"/>
      <c r="N14" s="142"/>
      <c r="O14" s="142"/>
    </row>
    <row r="15" ht="52.5" customHeight="1" spans="1:15">
      <c r="A15" s="184" t="s">
        <v>89</v>
      </c>
      <c r="B15" s="184" t="s">
        <v>90</v>
      </c>
      <c r="C15" s="142">
        <v>1703285.69</v>
      </c>
      <c r="D15" s="141">
        <v>1703285.69</v>
      </c>
      <c r="E15" s="141">
        <v>1703285.69</v>
      </c>
      <c r="F15" s="141"/>
      <c r="G15" s="142"/>
      <c r="H15" s="142"/>
      <c r="I15" s="142"/>
      <c r="J15" s="142"/>
      <c r="K15" s="142"/>
      <c r="L15" s="142"/>
      <c r="M15" s="142"/>
      <c r="N15" s="142"/>
      <c r="O15" s="142"/>
    </row>
    <row r="16" ht="52.5" customHeight="1" spans="1:15">
      <c r="A16" s="185" t="s">
        <v>91</v>
      </c>
      <c r="B16" s="185" t="s">
        <v>92</v>
      </c>
      <c r="C16" s="142">
        <v>1063170.44</v>
      </c>
      <c r="D16" s="141">
        <v>1063170.44</v>
      </c>
      <c r="E16" s="141">
        <v>1063170.44</v>
      </c>
      <c r="F16" s="141"/>
      <c r="G16" s="142"/>
      <c r="H16" s="142"/>
      <c r="I16" s="142"/>
      <c r="J16" s="142"/>
      <c r="K16" s="142"/>
      <c r="L16" s="142"/>
      <c r="M16" s="142"/>
      <c r="N16" s="142"/>
      <c r="O16" s="142"/>
    </row>
    <row r="17" ht="52.5" customHeight="1" spans="1:15">
      <c r="A17" s="185" t="s">
        <v>93</v>
      </c>
      <c r="B17" s="185" t="s">
        <v>94</v>
      </c>
      <c r="C17" s="142">
        <v>1000</v>
      </c>
      <c r="D17" s="141">
        <v>1000</v>
      </c>
      <c r="E17" s="141">
        <v>1000</v>
      </c>
      <c r="F17" s="141"/>
      <c r="G17" s="142"/>
      <c r="H17" s="142"/>
      <c r="I17" s="142"/>
      <c r="J17" s="142"/>
      <c r="K17" s="142"/>
      <c r="L17" s="142"/>
      <c r="M17" s="142"/>
      <c r="N17" s="142"/>
      <c r="O17" s="142"/>
    </row>
    <row r="18" ht="52.5" customHeight="1" spans="1:15">
      <c r="A18" s="185" t="s">
        <v>95</v>
      </c>
      <c r="B18" s="185" t="s">
        <v>96</v>
      </c>
      <c r="C18" s="142">
        <v>557149.2</v>
      </c>
      <c r="D18" s="141">
        <v>557149.2</v>
      </c>
      <c r="E18" s="141">
        <v>557149.2</v>
      </c>
      <c r="F18" s="141"/>
      <c r="G18" s="142"/>
      <c r="H18" s="142"/>
      <c r="I18" s="142"/>
      <c r="J18" s="142"/>
      <c r="K18" s="142"/>
      <c r="L18" s="142"/>
      <c r="M18" s="142"/>
      <c r="N18" s="142"/>
      <c r="O18" s="142"/>
    </row>
    <row r="19" ht="52.5" customHeight="1" spans="1:15">
      <c r="A19" s="185" t="s">
        <v>97</v>
      </c>
      <c r="B19" s="185" t="s">
        <v>98</v>
      </c>
      <c r="C19" s="142">
        <v>81966.05</v>
      </c>
      <c r="D19" s="141">
        <v>81966.05</v>
      </c>
      <c r="E19" s="141">
        <v>81966.05</v>
      </c>
      <c r="F19" s="141"/>
      <c r="G19" s="142"/>
      <c r="H19" s="142"/>
      <c r="I19" s="142"/>
      <c r="J19" s="142"/>
      <c r="K19" s="142"/>
      <c r="L19" s="142"/>
      <c r="M19" s="142"/>
      <c r="N19" s="142"/>
      <c r="O19" s="142"/>
    </row>
    <row r="20" ht="52.5" customHeight="1" spans="1:15">
      <c r="A20" s="184" t="s">
        <v>99</v>
      </c>
      <c r="B20" s="184" t="s">
        <v>100</v>
      </c>
      <c r="C20" s="142">
        <v>36888</v>
      </c>
      <c r="D20" s="141">
        <v>36888</v>
      </c>
      <c r="E20" s="141">
        <v>36888</v>
      </c>
      <c r="F20" s="141"/>
      <c r="G20" s="142"/>
      <c r="H20" s="142"/>
      <c r="I20" s="142"/>
      <c r="J20" s="142"/>
      <c r="K20" s="142"/>
      <c r="L20" s="142"/>
      <c r="M20" s="142"/>
      <c r="N20" s="142"/>
      <c r="O20" s="142"/>
    </row>
    <row r="21" ht="52.5" customHeight="1" spans="1:15">
      <c r="A21" s="185" t="s">
        <v>101</v>
      </c>
      <c r="B21" s="185" t="s">
        <v>102</v>
      </c>
      <c r="C21" s="142">
        <v>36888</v>
      </c>
      <c r="D21" s="141">
        <v>36888</v>
      </c>
      <c r="E21" s="141">
        <v>36888</v>
      </c>
      <c r="F21" s="141"/>
      <c r="G21" s="142"/>
      <c r="H21" s="142"/>
      <c r="I21" s="142"/>
      <c r="J21" s="142"/>
      <c r="K21" s="142"/>
      <c r="L21" s="142"/>
      <c r="M21" s="142"/>
      <c r="N21" s="142"/>
      <c r="O21" s="142"/>
    </row>
    <row r="22" ht="52.5" customHeight="1" spans="1:15">
      <c r="A22" s="184" t="s">
        <v>103</v>
      </c>
      <c r="B22" s="184" t="s">
        <v>104</v>
      </c>
      <c r="C22" s="142">
        <v>8254.5</v>
      </c>
      <c r="D22" s="141">
        <v>8254.5</v>
      </c>
      <c r="E22" s="141">
        <v>8254.5</v>
      </c>
      <c r="F22" s="141"/>
      <c r="G22" s="142"/>
      <c r="H22" s="142"/>
      <c r="I22" s="142"/>
      <c r="J22" s="142"/>
      <c r="K22" s="142"/>
      <c r="L22" s="142"/>
      <c r="M22" s="142"/>
      <c r="N22" s="142"/>
      <c r="O22" s="142"/>
    </row>
    <row r="23" ht="52.5" customHeight="1" spans="1:15">
      <c r="A23" s="185" t="s">
        <v>105</v>
      </c>
      <c r="B23" s="185" t="s">
        <v>104</v>
      </c>
      <c r="C23" s="142">
        <v>8254.5</v>
      </c>
      <c r="D23" s="141">
        <v>8254.5</v>
      </c>
      <c r="E23" s="141">
        <v>8254.5</v>
      </c>
      <c r="F23" s="141"/>
      <c r="G23" s="142"/>
      <c r="H23" s="142"/>
      <c r="I23" s="142"/>
      <c r="J23" s="142"/>
      <c r="K23" s="142"/>
      <c r="L23" s="142"/>
      <c r="M23" s="142"/>
      <c r="N23" s="142"/>
      <c r="O23" s="142"/>
    </row>
    <row r="24" ht="52.5" customHeight="1" spans="1:15">
      <c r="A24" s="183" t="s">
        <v>106</v>
      </c>
      <c r="B24" s="183" t="s">
        <v>107</v>
      </c>
      <c r="C24" s="142">
        <v>305456.79</v>
      </c>
      <c r="D24" s="141">
        <v>305456.79</v>
      </c>
      <c r="E24" s="141">
        <v>305456.79</v>
      </c>
      <c r="F24" s="141"/>
      <c r="G24" s="142"/>
      <c r="H24" s="142"/>
      <c r="I24" s="142"/>
      <c r="J24" s="142"/>
      <c r="K24" s="142"/>
      <c r="L24" s="142"/>
      <c r="M24" s="142"/>
      <c r="N24" s="142"/>
      <c r="O24" s="142"/>
    </row>
    <row r="25" ht="52.5" customHeight="1" spans="1:15">
      <c r="A25" s="184" t="s">
        <v>108</v>
      </c>
      <c r="B25" s="184" t="s">
        <v>109</v>
      </c>
      <c r="C25" s="142">
        <v>305456.79</v>
      </c>
      <c r="D25" s="141">
        <v>305456.79</v>
      </c>
      <c r="E25" s="141">
        <v>305456.79</v>
      </c>
      <c r="F25" s="141"/>
      <c r="G25" s="142"/>
      <c r="H25" s="142"/>
      <c r="I25" s="142"/>
      <c r="J25" s="142"/>
      <c r="K25" s="142"/>
      <c r="L25" s="142"/>
      <c r="M25" s="142"/>
      <c r="N25" s="142"/>
      <c r="O25" s="142"/>
    </row>
    <row r="26" ht="52.5" customHeight="1" spans="1:15">
      <c r="A26" s="185" t="s">
        <v>110</v>
      </c>
      <c r="B26" s="185" t="s">
        <v>111</v>
      </c>
      <c r="C26" s="142">
        <v>275092.42</v>
      </c>
      <c r="D26" s="141">
        <v>275092.42</v>
      </c>
      <c r="E26" s="141">
        <v>275092.42</v>
      </c>
      <c r="F26" s="141"/>
      <c r="G26" s="142"/>
      <c r="H26" s="142"/>
      <c r="I26" s="142"/>
      <c r="J26" s="142"/>
      <c r="K26" s="142"/>
      <c r="L26" s="142"/>
      <c r="M26" s="142"/>
      <c r="N26" s="142"/>
      <c r="O26" s="142"/>
    </row>
    <row r="27" ht="52.5" customHeight="1" spans="1:15">
      <c r="A27" s="185" t="s">
        <v>112</v>
      </c>
      <c r="B27" s="185" t="s">
        <v>113</v>
      </c>
      <c r="C27" s="142"/>
      <c r="D27" s="141"/>
      <c r="E27" s="141"/>
      <c r="F27" s="141"/>
      <c r="G27" s="142"/>
      <c r="H27" s="142"/>
      <c r="I27" s="142"/>
      <c r="J27" s="142"/>
      <c r="K27" s="142"/>
      <c r="L27" s="142"/>
      <c r="M27" s="142"/>
      <c r="N27" s="142"/>
      <c r="O27" s="142"/>
    </row>
    <row r="28" ht="52.5" customHeight="1" spans="1:15">
      <c r="A28" s="185" t="s">
        <v>114</v>
      </c>
      <c r="B28" s="185" t="s">
        <v>115</v>
      </c>
      <c r="C28" s="142">
        <v>30364.37</v>
      </c>
      <c r="D28" s="141">
        <v>30364.37</v>
      </c>
      <c r="E28" s="141">
        <v>30364.37</v>
      </c>
      <c r="F28" s="141"/>
      <c r="G28" s="142"/>
      <c r="H28" s="142"/>
      <c r="I28" s="142"/>
      <c r="J28" s="142"/>
      <c r="K28" s="142"/>
      <c r="L28" s="142"/>
      <c r="M28" s="142"/>
      <c r="N28" s="142"/>
      <c r="O28" s="142"/>
    </row>
    <row r="29" ht="52.5" customHeight="1" spans="1:15">
      <c r="A29" s="183" t="s">
        <v>116</v>
      </c>
      <c r="B29" s="183" t="s">
        <v>117</v>
      </c>
      <c r="C29" s="142">
        <v>370469</v>
      </c>
      <c r="D29" s="141">
        <v>370469</v>
      </c>
      <c r="E29" s="141">
        <v>370469</v>
      </c>
      <c r="F29" s="141"/>
      <c r="G29" s="142"/>
      <c r="H29" s="142"/>
      <c r="I29" s="142"/>
      <c r="J29" s="142"/>
      <c r="K29" s="142"/>
      <c r="L29" s="142"/>
      <c r="M29" s="142"/>
      <c r="N29" s="142"/>
      <c r="O29" s="142"/>
    </row>
    <row r="30" ht="52.5" customHeight="1" spans="1:15">
      <c r="A30" s="184" t="s">
        <v>118</v>
      </c>
      <c r="B30" s="184" t="s">
        <v>119</v>
      </c>
      <c r="C30" s="142">
        <v>370469</v>
      </c>
      <c r="D30" s="141">
        <v>370469</v>
      </c>
      <c r="E30" s="141">
        <v>370469</v>
      </c>
      <c r="F30" s="141"/>
      <c r="G30" s="142"/>
      <c r="H30" s="142"/>
      <c r="I30" s="142"/>
      <c r="J30" s="142"/>
      <c r="K30" s="142"/>
      <c r="L30" s="142"/>
      <c r="M30" s="142"/>
      <c r="N30" s="142"/>
      <c r="O30" s="142"/>
    </row>
    <row r="31" ht="52.5" customHeight="1" spans="1:15">
      <c r="A31" s="185" t="s">
        <v>120</v>
      </c>
      <c r="B31" s="185" t="s">
        <v>121</v>
      </c>
      <c r="C31" s="142">
        <v>370469</v>
      </c>
      <c r="D31" s="141">
        <v>370469</v>
      </c>
      <c r="E31" s="141">
        <v>370469</v>
      </c>
      <c r="F31" s="141"/>
      <c r="G31" s="142"/>
      <c r="H31" s="142"/>
      <c r="I31" s="142"/>
      <c r="J31" s="142"/>
      <c r="K31" s="142"/>
      <c r="L31" s="142"/>
      <c r="M31" s="142"/>
      <c r="N31" s="142"/>
      <c r="O31" s="142"/>
    </row>
    <row r="32" ht="30" customHeight="1" spans="1:15">
      <c r="A32" s="181" t="s">
        <v>30</v>
      </c>
      <c r="B32" s="181"/>
      <c r="C32" s="142">
        <v>6356401.28</v>
      </c>
      <c r="D32" s="141">
        <v>6187401.28</v>
      </c>
      <c r="E32" s="141">
        <v>6097401.28</v>
      </c>
      <c r="F32" s="141">
        <v>90000</v>
      </c>
      <c r="G32" s="142"/>
      <c r="H32" s="142"/>
      <c r="I32" s="142"/>
      <c r="J32" s="142">
        <v>169000</v>
      </c>
      <c r="K32" s="142"/>
      <c r="L32" s="142"/>
      <c r="M32" s="142"/>
      <c r="N32" s="142"/>
      <c r="O32" s="142">
        <v>169000</v>
      </c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122</v>
      </c>
    </row>
    <row r="2" ht="30.75" customHeight="1" spans="1:4">
      <c r="A2" s="167" t="str">
        <f>"2025"&amp;"年部门财政拨款收支预算总表"</f>
        <v>2025年部门财政拨款收支预算总表</v>
      </c>
      <c r="B2" s="167"/>
      <c r="C2" s="167"/>
      <c r="D2" s="167"/>
    </row>
    <row r="3" ht="18.75" customHeight="1" spans="1:4">
      <c r="A3" s="31" t="str">
        <f>"单位名称："&amp;"盈江县发展和改革局"</f>
        <v>单位名称：盈江县发展和改革局</v>
      </c>
      <c r="B3" s="168"/>
      <c r="C3" s="168"/>
      <c r="D3" s="90" t="s">
        <v>1</v>
      </c>
    </row>
    <row r="4" ht="19.5" customHeight="1" spans="1:4">
      <c r="A4" s="12" t="s">
        <v>123</v>
      </c>
      <c r="B4" s="14"/>
      <c r="C4" s="12" t="s">
        <v>124</v>
      </c>
      <c r="D4" s="14"/>
    </row>
    <row r="5" ht="21.75" customHeight="1" spans="1:4">
      <c r="A5" s="71" t="s">
        <v>125</v>
      </c>
      <c r="B5" s="11" t="s">
        <v>5</v>
      </c>
      <c r="C5" s="71" t="s">
        <v>126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127</v>
      </c>
      <c r="B7" s="23">
        <v>6187401.28</v>
      </c>
      <c r="C7" s="86" t="s">
        <v>128</v>
      </c>
      <c r="D7" s="23">
        <v>6187401.28</v>
      </c>
    </row>
    <row r="8" ht="19.5" customHeight="1" spans="1:4">
      <c r="A8" s="86" t="s">
        <v>129</v>
      </c>
      <c r="B8" s="23">
        <v>6187401.28</v>
      </c>
      <c r="C8" s="169" t="str">
        <f>"（"&amp;"一"&amp;"）"&amp;"一般公共服务支出"</f>
        <v>（一）一般公共服务支出</v>
      </c>
      <c r="D8" s="23">
        <v>3763047.3</v>
      </c>
    </row>
    <row r="9" ht="19.5" customHeight="1" spans="1:4">
      <c r="A9" s="170" t="s">
        <v>130</v>
      </c>
      <c r="B9" s="23"/>
      <c r="C9" s="169" t="str">
        <f>"（"&amp;"二"&amp;"）"&amp;"社会保障和就业支出"</f>
        <v>（二）社会保障和就业支出</v>
      </c>
      <c r="D9" s="23">
        <v>1748428.19</v>
      </c>
    </row>
    <row r="10" ht="19.5" customHeight="1" spans="1:4">
      <c r="A10" s="170" t="s">
        <v>131</v>
      </c>
      <c r="B10" s="23"/>
      <c r="C10" s="169" t="str">
        <f>"（"&amp;"三"&amp;"）"&amp;"卫生健康支出"</f>
        <v>（三）卫生健康支出</v>
      </c>
      <c r="D10" s="23">
        <v>305456.79</v>
      </c>
    </row>
    <row r="11" ht="19.5" customHeight="1" spans="1:4">
      <c r="A11" s="170" t="s">
        <v>132</v>
      </c>
      <c r="B11" s="23"/>
      <c r="C11" s="169" t="str">
        <f>"（"&amp;"四"&amp;"）"&amp;"住房保障支出"</f>
        <v>（四）住房保障支出</v>
      </c>
      <c r="D11" s="23">
        <v>370469</v>
      </c>
    </row>
    <row r="12" ht="19.5" customHeight="1" spans="1:4">
      <c r="A12" s="170" t="s">
        <v>129</v>
      </c>
      <c r="B12" s="23"/>
      <c r="C12" s="169"/>
      <c r="D12" s="23"/>
    </row>
    <row r="13" ht="19.5" customHeight="1" spans="1:4">
      <c r="A13" s="170" t="s">
        <v>130</v>
      </c>
      <c r="B13" s="23"/>
      <c r="C13" s="169"/>
      <c r="D13" s="23"/>
    </row>
    <row r="14" ht="19.5" customHeight="1" spans="1:4">
      <c r="A14" s="170" t="s">
        <v>131</v>
      </c>
      <c r="B14" s="23"/>
      <c r="C14" s="169"/>
      <c r="D14" s="23"/>
    </row>
    <row r="15" ht="19.5" customHeight="1" spans="1:4">
      <c r="A15" s="171"/>
      <c r="B15" s="23"/>
      <c r="C15" s="169"/>
      <c r="D15" s="23"/>
    </row>
    <row r="16" ht="19.5" customHeight="1" spans="1:4">
      <c r="A16" s="171"/>
      <c r="B16" s="23"/>
      <c r="C16" s="169"/>
      <c r="D16" s="23"/>
    </row>
    <row r="17" ht="19.5" customHeight="1" spans="1:4">
      <c r="A17" s="171"/>
      <c r="B17" s="23"/>
      <c r="C17" s="169"/>
      <c r="D17" s="23"/>
    </row>
    <row r="18" ht="19.5" customHeight="1" spans="1:4">
      <c r="A18" s="171"/>
      <c r="B18" s="23"/>
      <c r="C18" s="169"/>
      <c r="D18" s="23"/>
    </row>
    <row r="19" ht="19.5" customHeight="1" spans="1:4">
      <c r="A19" s="171"/>
      <c r="B19" s="23"/>
      <c r="C19" s="169"/>
      <c r="D19" s="23"/>
    </row>
    <row r="20" ht="19.5" customHeight="1" spans="1:4">
      <c r="A20" s="86"/>
      <c r="B20" s="23"/>
      <c r="C20" s="169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69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70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69"/>
      <c r="B30" s="23"/>
      <c r="C30" s="86"/>
      <c r="D30" s="23"/>
    </row>
    <row r="31" ht="18" customHeight="1" spans="1:4">
      <c r="A31" s="169"/>
      <c r="B31" s="23"/>
      <c r="C31" s="86"/>
      <c r="D31" s="23"/>
    </row>
    <row r="32" ht="18" customHeight="1" spans="1:4">
      <c r="A32" s="169"/>
      <c r="B32" s="23"/>
      <c r="C32" s="170"/>
      <c r="D32" s="23"/>
    </row>
    <row r="33" ht="18" customHeight="1" spans="1:4">
      <c r="A33" s="169"/>
      <c r="B33" s="23"/>
      <c r="C33" s="170"/>
      <c r="D33" s="23"/>
    </row>
    <row r="34" ht="19.5" customHeight="1" spans="1:4">
      <c r="A34" s="169"/>
      <c r="B34" s="172"/>
      <c r="C34" s="86"/>
      <c r="D34" s="172"/>
    </row>
    <row r="35" ht="19.5" customHeight="1" spans="1:4">
      <c r="A35" s="169"/>
      <c r="B35" s="23"/>
      <c r="C35" s="86" t="s">
        <v>133</v>
      </c>
      <c r="D35" s="23"/>
    </row>
    <row r="36" ht="19.5" customHeight="1" spans="1:4">
      <c r="A36" s="173" t="s">
        <v>24</v>
      </c>
      <c r="B36" s="23">
        <v>6187401.28</v>
      </c>
      <c r="C36" s="173" t="s">
        <v>25</v>
      </c>
      <c r="D36" s="23">
        <v>6187401.28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9.2857142857143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134</v>
      </c>
    </row>
    <row r="2" ht="33" customHeight="1" spans="1:7">
      <c r="A2" s="160" t="str">
        <f>"2025"&amp;"年一般公共预算支出预算表（按功能科目分类）"</f>
        <v>2025年一般公共预算支出预算表（按功能科目分类）</v>
      </c>
      <c r="B2" s="160"/>
      <c r="C2" s="160"/>
      <c r="D2" s="160"/>
      <c r="E2" s="160"/>
      <c r="F2" s="160"/>
      <c r="G2" s="160"/>
    </row>
    <row r="3" ht="18.75" customHeight="1" spans="1:7">
      <c r="A3" s="161" t="str">
        <f>"单位名称："&amp;"盈江县发展和改革局"</f>
        <v>单位名称：盈江县发展和改革局</v>
      </c>
      <c r="B3" s="161"/>
      <c r="C3" s="123"/>
      <c r="D3" s="123"/>
      <c r="E3" s="123"/>
      <c r="F3" s="123"/>
      <c r="G3" s="127" t="s">
        <v>1</v>
      </c>
    </row>
    <row r="4" ht="18.75" customHeight="1" spans="1:7">
      <c r="A4" s="162" t="s">
        <v>135</v>
      </c>
      <c r="B4" s="162"/>
      <c r="C4" s="162" t="s">
        <v>30</v>
      </c>
      <c r="D4" s="162" t="s">
        <v>52</v>
      </c>
      <c r="E4" s="162"/>
      <c r="F4" s="162"/>
      <c r="G4" s="162" t="s">
        <v>53</v>
      </c>
    </row>
    <row r="5" ht="18.75" customHeight="1" spans="1:7">
      <c r="A5" s="162" t="s">
        <v>48</v>
      </c>
      <c r="B5" s="162" t="s">
        <v>49</v>
      </c>
      <c r="C5" s="162"/>
      <c r="D5" s="162" t="s">
        <v>33</v>
      </c>
      <c r="E5" s="162" t="s">
        <v>136</v>
      </c>
      <c r="F5" s="162" t="s">
        <v>137</v>
      </c>
      <c r="G5" s="162"/>
    </row>
    <row r="6" ht="18.75" customHeight="1" spans="1:7">
      <c r="A6" s="162" t="s">
        <v>59</v>
      </c>
      <c r="B6" s="162" t="s">
        <v>60</v>
      </c>
      <c r="C6" s="162" t="s">
        <v>61</v>
      </c>
      <c r="D6" s="162" t="s">
        <v>62</v>
      </c>
      <c r="E6" s="162" t="s">
        <v>63</v>
      </c>
      <c r="F6" s="162" t="s">
        <v>64</v>
      </c>
      <c r="G6" s="162" t="s">
        <v>65</v>
      </c>
    </row>
    <row r="7" ht="18.75" customHeight="1" spans="1:7">
      <c r="A7" s="163" t="s">
        <v>74</v>
      </c>
      <c r="B7" s="163" t="s">
        <v>75</v>
      </c>
      <c r="C7" s="164">
        <v>3763047.3</v>
      </c>
      <c r="D7" s="164">
        <v>3673047.3</v>
      </c>
      <c r="E7" s="164">
        <v>3262545.5</v>
      </c>
      <c r="F7" s="164">
        <v>410501.8</v>
      </c>
      <c r="G7" s="164">
        <v>90000</v>
      </c>
    </row>
    <row r="8" ht="18.75" customHeight="1" outlineLevel="1" spans="1:7">
      <c r="A8" s="165" t="s">
        <v>76</v>
      </c>
      <c r="B8" s="165" t="s">
        <v>77</v>
      </c>
      <c r="C8" s="164">
        <v>3754647.3</v>
      </c>
      <c r="D8" s="164">
        <v>3664647.3</v>
      </c>
      <c r="E8" s="164">
        <v>3254145.5</v>
      </c>
      <c r="F8" s="164">
        <v>410501.8</v>
      </c>
      <c r="G8" s="164">
        <v>90000</v>
      </c>
    </row>
    <row r="9" ht="18.75" customHeight="1" outlineLevel="2" spans="1:7">
      <c r="A9" s="166" t="s">
        <v>78</v>
      </c>
      <c r="B9" s="166" t="s">
        <v>79</v>
      </c>
      <c r="C9" s="164">
        <v>3721647.3</v>
      </c>
      <c r="D9" s="164">
        <v>3651647.3</v>
      </c>
      <c r="E9" s="164">
        <v>3244145.5</v>
      </c>
      <c r="F9" s="164">
        <v>407501.8</v>
      </c>
      <c r="G9" s="164">
        <v>70000</v>
      </c>
    </row>
    <row r="10" ht="18.75" customHeight="1" outlineLevel="2" spans="1:7">
      <c r="A10" s="166" t="s">
        <v>80</v>
      </c>
      <c r="B10" s="166" t="s">
        <v>81</v>
      </c>
      <c r="C10" s="164">
        <v>23000</v>
      </c>
      <c r="D10" s="164">
        <v>3000</v>
      </c>
      <c r="E10" s="164"/>
      <c r="F10" s="164">
        <v>3000</v>
      </c>
      <c r="G10" s="164">
        <v>20000</v>
      </c>
    </row>
    <row r="11" ht="18.75" customHeight="1" outlineLevel="2" spans="1:7">
      <c r="A11" s="166" t="s">
        <v>82</v>
      </c>
      <c r="B11" s="166" t="s">
        <v>83</v>
      </c>
      <c r="C11" s="164">
        <v>10000</v>
      </c>
      <c r="D11" s="164">
        <v>10000</v>
      </c>
      <c r="E11" s="164">
        <v>10000</v>
      </c>
      <c r="F11" s="164"/>
      <c r="G11" s="164"/>
    </row>
    <row r="12" ht="18.75" customHeight="1" outlineLevel="1" spans="1:7">
      <c r="A12" s="165" t="s">
        <v>84</v>
      </c>
      <c r="B12" s="165" t="s">
        <v>85</v>
      </c>
      <c r="C12" s="164">
        <v>8400</v>
      </c>
      <c r="D12" s="164">
        <v>8400</v>
      </c>
      <c r="E12" s="164">
        <v>8400</v>
      </c>
      <c r="F12" s="164"/>
      <c r="G12" s="164"/>
    </row>
    <row r="13" ht="18.75" customHeight="1" outlineLevel="2" spans="1:7">
      <c r="A13" s="166" t="s">
        <v>86</v>
      </c>
      <c r="B13" s="166" t="s">
        <v>79</v>
      </c>
      <c r="C13" s="164">
        <v>8400</v>
      </c>
      <c r="D13" s="164">
        <v>8400</v>
      </c>
      <c r="E13" s="164">
        <v>8400</v>
      </c>
      <c r="F13" s="164"/>
      <c r="G13" s="164"/>
    </row>
    <row r="14" ht="18.75" customHeight="1" spans="1:7">
      <c r="A14" s="163" t="s">
        <v>87</v>
      </c>
      <c r="B14" s="163" t="s">
        <v>88</v>
      </c>
      <c r="C14" s="164">
        <v>1748428.19</v>
      </c>
      <c r="D14" s="164">
        <v>1748428.19</v>
      </c>
      <c r="E14" s="164">
        <v>1706428.19</v>
      </c>
      <c r="F14" s="164">
        <v>42000</v>
      </c>
      <c r="G14" s="164"/>
    </row>
    <row r="15" ht="18.75" customHeight="1" outlineLevel="1" spans="1:7">
      <c r="A15" s="165" t="s">
        <v>89</v>
      </c>
      <c r="B15" s="165" t="s">
        <v>90</v>
      </c>
      <c r="C15" s="164">
        <v>1703285.69</v>
      </c>
      <c r="D15" s="164">
        <v>1703285.69</v>
      </c>
      <c r="E15" s="164">
        <v>1661285.69</v>
      </c>
      <c r="F15" s="164">
        <v>42000</v>
      </c>
      <c r="G15" s="164"/>
    </row>
    <row r="16" ht="18.75" customHeight="1" outlineLevel="2" spans="1:7">
      <c r="A16" s="166" t="s">
        <v>91</v>
      </c>
      <c r="B16" s="166" t="s">
        <v>92</v>
      </c>
      <c r="C16" s="164">
        <v>1063170.44</v>
      </c>
      <c r="D16" s="164">
        <v>1063170.44</v>
      </c>
      <c r="E16" s="164">
        <v>1022170.44</v>
      </c>
      <c r="F16" s="164">
        <v>41000</v>
      </c>
      <c r="G16" s="164"/>
    </row>
    <row r="17" ht="18.75" customHeight="1" outlineLevel="2" spans="1:7">
      <c r="A17" s="166" t="s">
        <v>93</v>
      </c>
      <c r="B17" s="166" t="s">
        <v>94</v>
      </c>
      <c r="C17" s="164">
        <v>1000</v>
      </c>
      <c r="D17" s="164">
        <v>1000</v>
      </c>
      <c r="E17" s="164"/>
      <c r="F17" s="164">
        <v>1000</v>
      </c>
      <c r="G17" s="164"/>
    </row>
    <row r="18" ht="27" customHeight="1" outlineLevel="2" spans="1:7">
      <c r="A18" s="166" t="s">
        <v>95</v>
      </c>
      <c r="B18" s="166" t="s">
        <v>96</v>
      </c>
      <c r="C18" s="164">
        <v>557149.2</v>
      </c>
      <c r="D18" s="164">
        <v>557149.2</v>
      </c>
      <c r="E18" s="164">
        <v>557149.2</v>
      </c>
      <c r="F18" s="164"/>
      <c r="G18" s="164"/>
    </row>
    <row r="19" ht="27" customHeight="1" outlineLevel="2" spans="1:7">
      <c r="A19" s="166" t="s">
        <v>97</v>
      </c>
      <c r="B19" s="166" t="s">
        <v>98</v>
      </c>
      <c r="C19" s="164">
        <v>81966.05</v>
      </c>
      <c r="D19" s="164">
        <v>81966.05</v>
      </c>
      <c r="E19" s="164">
        <v>81966.05</v>
      </c>
      <c r="F19" s="164"/>
      <c r="G19" s="164"/>
    </row>
    <row r="20" ht="18.75" customHeight="1" outlineLevel="1" spans="1:7">
      <c r="A20" s="165" t="s">
        <v>99</v>
      </c>
      <c r="B20" s="165" t="s">
        <v>100</v>
      </c>
      <c r="C20" s="164">
        <v>36888</v>
      </c>
      <c r="D20" s="164">
        <v>36888</v>
      </c>
      <c r="E20" s="164">
        <v>36888</v>
      </c>
      <c r="F20" s="164"/>
      <c r="G20" s="164"/>
    </row>
    <row r="21" ht="18.75" customHeight="1" outlineLevel="2" spans="1:7">
      <c r="A21" s="166" t="s">
        <v>101</v>
      </c>
      <c r="B21" s="166" t="s">
        <v>102</v>
      </c>
      <c r="C21" s="164">
        <v>36888</v>
      </c>
      <c r="D21" s="164">
        <v>36888</v>
      </c>
      <c r="E21" s="164">
        <v>36888</v>
      </c>
      <c r="F21" s="164"/>
      <c r="G21" s="164"/>
    </row>
    <row r="22" ht="18.75" customHeight="1" outlineLevel="1" spans="1:7">
      <c r="A22" s="165" t="s">
        <v>103</v>
      </c>
      <c r="B22" s="165" t="s">
        <v>104</v>
      </c>
      <c r="C22" s="164">
        <v>8254.5</v>
      </c>
      <c r="D22" s="164">
        <v>8254.5</v>
      </c>
      <c r="E22" s="164">
        <v>8254.5</v>
      </c>
      <c r="F22" s="164"/>
      <c r="G22" s="164"/>
    </row>
    <row r="23" ht="27" customHeight="1" outlineLevel="2" spans="1:7">
      <c r="A23" s="166" t="s">
        <v>105</v>
      </c>
      <c r="B23" s="166" t="s">
        <v>104</v>
      </c>
      <c r="C23" s="164">
        <v>8254.5</v>
      </c>
      <c r="D23" s="164">
        <v>8254.5</v>
      </c>
      <c r="E23" s="164">
        <v>8254.5</v>
      </c>
      <c r="F23" s="164"/>
      <c r="G23" s="164"/>
    </row>
    <row r="24" ht="18.75" customHeight="1" spans="1:7">
      <c r="A24" s="163" t="s">
        <v>106</v>
      </c>
      <c r="B24" s="163" t="s">
        <v>107</v>
      </c>
      <c r="C24" s="164">
        <v>305456.79</v>
      </c>
      <c r="D24" s="164">
        <v>305456.79</v>
      </c>
      <c r="E24" s="164">
        <v>305456.79</v>
      </c>
      <c r="F24" s="164"/>
      <c r="G24" s="164"/>
    </row>
    <row r="25" ht="18.75" customHeight="1" outlineLevel="1" spans="1:7">
      <c r="A25" s="165" t="s">
        <v>108</v>
      </c>
      <c r="B25" s="165" t="s">
        <v>109</v>
      </c>
      <c r="C25" s="164">
        <v>305456.79</v>
      </c>
      <c r="D25" s="164">
        <v>305456.79</v>
      </c>
      <c r="E25" s="164">
        <v>305456.79</v>
      </c>
      <c r="F25" s="164"/>
      <c r="G25" s="164"/>
    </row>
    <row r="26" ht="18.75" customHeight="1" outlineLevel="2" spans="1:7">
      <c r="A26" s="166" t="s">
        <v>110</v>
      </c>
      <c r="B26" s="166" t="s">
        <v>111</v>
      </c>
      <c r="C26" s="164">
        <v>275092.42</v>
      </c>
      <c r="D26" s="164">
        <v>275092.42</v>
      </c>
      <c r="E26" s="164">
        <v>275092.42</v>
      </c>
      <c r="F26" s="164"/>
      <c r="G26" s="164"/>
    </row>
    <row r="27" ht="18.75" customHeight="1" outlineLevel="2" spans="1:7">
      <c r="A27" s="166" t="s">
        <v>114</v>
      </c>
      <c r="B27" s="166" t="s">
        <v>115</v>
      </c>
      <c r="C27" s="164">
        <v>30364.37</v>
      </c>
      <c r="D27" s="164">
        <v>30364.37</v>
      </c>
      <c r="E27" s="164">
        <v>30364.37</v>
      </c>
      <c r="F27" s="164"/>
      <c r="G27" s="164"/>
    </row>
    <row r="28" ht="18.75" customHeight="1" spans="1:7">
      <c r="A28" s="163" t="s">
        <v>116</v>
      </c>
      <c r="B28" s="163" t="s">
        <v>117</v>
      </c>
      <c r="C28" s="164">
        <v>370469</v>
      </c>
      <c r="D28" s="164">
        <v>370469</v>
      </c>
      <c r="E28" s="164">
        <v>370469</v>
      </c>
      <c r="F28" s="164"/>
      <c r="G28" s="164"/>
    </row>
    <row r="29" ht="18.75" customHeight="1" outlineLevel="1" spans="1:7">
      <c r="A29" s="165" t="s">
        <v>118</v>
      </c>
      <c r="B29" s="165" t="s">
        <v>119</v>
      </c>
      <c r="C29" s="164">
        <v>370469</v>
      </c>
      <c r="D29" s="164">
        <v>370469</v>
      </c>
      <c r="E29" s="164">
        <v>370469</v>
      </c>
      <c r="F29" s="164"/>
      <c r="G29" s="164"/>
    </row>
    <row r="30" ht="18.75" customHeight="1" outlineLevel="2" spans="1:7">
      <c r="A30" s="166" t="s">
        <v>120</v>
      </c>
      <c r="B30" s="166" t="s">
        <v>121</v>
      </c>
      <c r="C30" s="164">
        <v>370469</v>
      </c>
      <c r="D30" s="164">
        <v>370469</v>
      </c>
      <c r="E30" s="164">
        <v>370469</v>
      </c>
      <c r="F30" s="164"/>
      <c r="G30" s="164"/>
    </row>
    <row r="31" ht="18.75" customHeight="1" spans="1:7">
      <c r="A31" s="162" t="s">
        <v>30</v>
      </c>
      <c r="B31" s="162"/>
      <c r="C31" s="164">
        <v>6187401.28</v>
      </c>
      <c r="D31" s="164">
        <v>6097401.28</v>
      </c>
      <c r="E31" s="164">
        <v>5644899.48</v>
      </c>
      <c r="F31" s="164">
        <v>452501.8</v>
      </c>
      <c r="G31" s="164">
        <v>90000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:F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1"/>
      <c r="B1" s="151"/>
      <c r="C1" s="152"/>
      <c r="D1" s="1"/>
      <c r="E1" s="1"/>
      <c r="F1" s="153" t="s">
        <v>138</v>
      </c>
    </row>
    <row r="2" ht="33.75" customHeight="1" spans="1:6">
      <c r="A2" s="154" t="str">
        <f>"2025"&amp;"年一般公共预算“三公”经费支出预算表"</f>
        <v>2025年一般公共预算“三公”经费支出预算表</v>
      </c>
      <c r="B2" s="154"/>
      <c r="C2" s="154"/>
      <c r="D2" s="154"/>
      <c r="E2" s="154"/>
      <c r="F2" s="154"/>
    </row>
    <row r="3" ht="21.75" customHeight="1" spans="1:6">
      <c r="A3" s="155" t="str">
        <f>"单位名称："&amp;"盈江县发展和改革局"</f>
        <v>单位名称：盈江县发展和改革局</v>
      </c>
      <c r="B3" s="151"/>
      <c r="C3" s="152"/>
      <c r="D3" s="3"/>
      <c r="E3" s="1"/>
      <c r="F3" s="153" t="s">
        <v>27</v>
      </c>
    </row>
    <row r="4" ht="19.5" customHeight="1" spans="1:6">
      <c r="A4" s="11" t="s">
        <v>139</v>
      </c>
      <c r="B4" s="71" t="s">
        <v>140</v>
      </c>
      <c r="C4" s="12" t="s">
        <v>141</v>
      </c>
      <c r="D4" s="13"/>
      <c r="E4" s="14"/>
      <c r="F4" s="71" t="s">
        <v>142</v>
      </c>
    </row>
    <row r="5" ht="19.5" customHeight="1" spans="1:6">
      <c r="A5" s="18"/>
      <c r="B5" s="73"/>
      <c r="C5" s="35" t="s">
        <v>33</v>
      </c>
      <c r="D5" s="35" t="s">
        <v>143</v>
      </c>
      <c r="E5" s="35" t="s">
        <v>144</v>
      </c>
      <c r="F5" s="73"/>
    </row>
    <row r="6" ht="18.75" customHeight="1" spans="1:6">
      <c r="A6" s="156">
        <v>1</v>
      </c>
      <c r="B6" s="156">
        <v>2</v>
      </c>
      <c r="C6" s="157">
        <v>3</v>
      </c>
      <c r="D6" s="156">
        <v>4</v>
      </c>
      <c r="E6" s="156">
        <v>5</v>
      </c>
      <c r="F6" s="156">
        <v>6</v>
      </c>
    </row>
    <row r="7" ht="24.75" customHeight="1" spans="1:6">
      <c r="A7" s="158">
        <v>53000</v>
      </c>
      <c r="B7" s="158"/>
      <c r="C7" s="159">
        <v>25000</v>
      </c>
      <c r="D7" s="158"/>
      <c r="E7" s="158">
        <v>25000</v>
      </c>
      <c r="F7" s="158">
        <v>28000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1"/>
  <sheetViews>
    <sheetView showZeros="0" workbookViewId="0">
      <selection activeCell="H12" sqref="H12"/>
    </sheetView>
  </sheetViews>
  <sheetFormatPr defaultColWidth="10.2857142857143" defaultRowHeight="15" customHeight="1"/>
  <cols>
    <col min="1" max="1" width="17" customWidth="1"/>
    <col min="2" max="2" width="12.4190476190476" customWidth="1"/>
    <col min="3" max="3" width="16" customWidth="1"/>
    <col min="4" max="4" width="8.42857142857143" customWidth="1"/>
    <col min="5" max="5" width="16" customWidth="1"/>
    <col min="6" max="6" width="5.57142857142857" customWidth="1"/>
    <col min="7" max="7" width="14.7142857142857" customWidth="1"/>
    <col min="8" max="8" width="12.9142857142857" customWidth="1"/>
    <col min="9" max="9" width="12.2857142857143" customWidth="1"/>
    <col min="10" max="11" width="6" customWidth="1"/>
    <col min="12" max="12" width="12.2857142857143" style="128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1" customWidth="1"/>
    <col min="19" max="22" width="4.71428571428571" customWidth="1"/>
    <col min="23" max="23" width="10.7142857142857" customWidth="1"/>
  </cols>
  <sheetData>
    <row r="1" ht="18.75" customHeight="1" spans="1:23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7"/>
      <c r="M1" s="143"/>
      <c r="N1" s="143"/>
      <c r="O1" s="143"/>
      <c r="P1" s="143"/>
      <c r="Q1" s="143"/>
      <c r="R1" s="143"/>
      <c r="S1" s="143"/>
      <c r="T1" s="150" t="s">
        <v>145</v>
      </c>
      <c r="U1" s="150"/>
      <c r="V1" s="150"/>
      <c r="W1" s="150"/>
    </row>
    <row r="2" ht="45.75" customHeight="1" spans="1:23">
      <c r="A2" s="144" t="s">
        <v>146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8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3" t="str">
        <f>"单位名称："&amp;"盈江县发展和改革局"</f>
        <v>单位名称：盈江县发展和改革局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7"/>
      <c r="M3" s="143"/>
      <c r="N3" s="143"/>
      <c r="O3" s="143"/>
      <c r="P3" s="143"/>
      <c r="Q3" s="143"/>
      <c r="R3" s="143"/>
      <c r="S3" s="143"/>
      <c r="T3" s="150" t="s">
        <v>27</v>
      </c>
      <c r="U3" s="150"/>
      <c r="V3" s="150"/>
      <c r="W3" s="150"/>
    </row>
    <row r="4" ht="18.75" customHeight="1" spans="1:23">
      <c r="A4" s="145" t="s">
        <v>147</v>
      </c>
      <c r="B4" s="145" t="s">
        <v>148</v>
      </c>
      <c r="C4" s="145" t="s">
        <v>149</v>
      </c>
      <c r="D4" s="145" t="s">
        <v>150</v>
      </c>
      <c r="E4" s="145" t="s">
        <v>151</v>
      </c>
      <c r="F4" s="145" t="s">
        <v>152</v>
      </c>
      <c r="G4" s="145" t="s">
        <v>153</v>
      </c>
      <c r="H4" s="145" t="s">
        <v>154</v>
      </c>
      <c r="I4" s="145"/>
      <c r="J4" s="145"/>
      <c r="K4" s="145"/>
      <c r="L4" s="149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155</v>
      </c>
      <c r="I5" s="145" t="s">
        <v>34</v>
      </c>
      <c r="J5" s="145" t="s">
        <v>156</v>
      </c>
      <c r="K5" s="145" t="s">
        <v>157</v>
      </c>
      <c r="L5" s="149" t="s">
        <v>158</v>
      </c>
      <c r="M5" s="145" t="s">
        <v>159</v>
      </c>
      <c r="N5" s="145" t="s">
        <v>160</v>
      </c>
      <c r="O5" s="145" t="s">
        <v>35</v>
      </c>
      <c r="P5" s="145" t="s">
        <v>36</v>
      </c>
      <c r="Q5" s="145" t="s">
        <v>37</v>
      </c>
      <c r="R5" s="145" t="s">
        <v>51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161</v>
      </c>
      <c r="J6" s="145" t="s">
        <v>156</v>
      </c>
      <c r="K6" s="145" t="s">
        <v>157</v>
      </c>
      <c r="L6" s="149" t="s">
        <v>158</v>
      </c>
      <c r="M6" s="145" t="s">
        <v>159</v>
      </c>
      <c r="N6" s="145" t="s">
        <v>34</v>
      </c>
      <c r="O6" s="145" t="s">
        <v>35</v>
      </c>
      <c r="P6" s="145" t="s">
        <v>36</v>
      </c>
      <c r="Q6" s="145"/>
      <c r="R6" s="145" t="s">
        <v>33</v>
      </c>
      <c r="S6" s="145" t="s">
        <v>40</v>
      </c>
      <c r="T6" s="145" t="s">
        <v>41</v>
      </c>
      <c r="U6" s="145" t="s">
        <v>42</v>
      </c>
      <c r="V6" s="145" t="s">
        <v>43</v>
      </c>
      <c r="W6" s="145" t="s">
        <v>44</v>
      </c>
    </row>
    <row r="7" ht="32.05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33</v>
      </c>
      <c r="J7" s="145"/>
      <c r="K7" s="145"/>
      <c r="L7" s="149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59</v>
      </c>
      <c r="B8" s="145" t="s">
        <v>60</v>
      </c>
      <c r="C8" s="145" t="s">
        <v>61</v>
      </c>
      <c r="D8" s="145" t="s">
        <v>62</v>
      </c>
      <c r="E8" s="145" t="s">
        <v>63</v>
      </c>
      <c r="F8" s="145" t="s">
        <v>64</v>
      </c>
      <c r="G8" s="145" t="s">
        <v>65</v>
      </c>
      <c r="H8" s="145" t="s">
        <v>66</v>
      </c>
      <c r="I8" s="145" t="s">
        <v>67</v>
      </c>
      <c r="J8" s="145" t="s">
        <v>68</v>
      </c>
      <c r="K8" s="145" t="s">
        <v>69</v>
      </c>
      <c r="L8" s="149" t="s">
        <v>70</v>
      </c>
      <c r="M8" s="145" t="s">
        <v>71</v>
      </c>
      <c r="N8" s="145" t="s">
        <v>72</v>
      </c>
      <c r="O8" s="145" t="s">
        <v>73</v>
      </c>
      <c r="P8" s="145" t="s">
        <v>162</v>
      </c>
      <c r="Q8" s="145" t="s">
        <v>163</v>
      </c>
      <c r="R8" s="145" t="s">
        <v>164</v>
      </c>
      <c r="S8" s="145" t="s">
        <v>165</v>
      </c>
      <c r="T8" s="145" t="s">
        <v>166</v>
      </c>
      <c r="U8" s="145" t="s">
        <v>167</v>
      </c>
      <c r="V8" s="145" t="s">
        <v>168</v>
      </c>
      <c r="W8" s="145" t="s">
        <v>169</v>
      </c>
    </row>
    <row r="9" ht="53.25" customHeight="1" spans="1:23">
      <c r="A9" s="136" t="s">
        <v>46</v>
      </c>
      <c r="B9" s="136"/>
      <c r="C9" s="136"/>
      <c r="D9" s="136"/>
      <c r="E9" s="136"/>
      <c r="F9" s="136"/>
      <c r="G9" s="136"/>
      <c r="H9" s="142">
        <v>6166401.28</v>
      </c>
      <c r="I9" s="142">
        <v>6097401.28</v>
      </c>
      <c r="J9" s="142"/>
      <c r="K9" s="142"/>
      <c r="L9" s="141">
        <v>6097401.28</v>
      </c>
      <c r="M9" s="142"/>
      <c r="N9" s="142"/>
      <c r="O9" s="142"/>
      <c r="P9" s="142"/>
      <c r="Q9" s="142"/>
      <c r="R9" s="142">
        <v>69000</v>
      </c>
      <c r="S9" s="142"/>
      <c r="T9" s="142"/>
      <c r="U9" s="142"/>
      <c r="V9" s="142"/>
      <c r="W9" s="142">
        <v>69000</v>
      </c>
    </row>
    <row r="10" s="128" customFormat="1" ht="53.25" customHeight="1" outlineLevel="1" spans="1:23">
      <c r="A10" s="137" t="s">
        <v>46</v>
      </c>
      <c r="B10" s="137" t="s">
        <v>170</v>
      </c>
      <c r="C10" s="137" t="s">
        <v>171</v>
      </c>
      <c r="D10" s="137" t="s">
        <v>78</v>
      </c>
      <c r="E10" s="137" t="s">
        <v>79</v>
      </c>
      <c r="F10" s="137" t="s">
        <v>172</v>
      </c>
      <c r="G10" s="137" t="s">
        <v>173</v>
      </c>
      <c r="H10" s="141">
        <v>287028</v>
      </c>
      <c r="I10" s="141">
        <v>287028</v>
      </c>
      <c r="J10" s="141"/>
      <c r="K10" s="141"/>
      <c r="L10" s="141">
        <v>287028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="128" customFormat="1" ht="53.25" customHeight="1" outlineLevel="1" spans="1:23">
      <c r="A11" s="137" t="s">
        <v>46</v>
      </c>
      <c r="B11" s="137" t="s">
        <v>174</v>
      </c>
      <c r="C11" s="137" t="s">
        <v>175</v>
      </c>
      <c r="D11" s="137" t="s">
        <v>78</v>
      </c>
      <c r="E11" s="137" t="s">
        <v>79</v>
      </c>
      <c r="F11" s="137" t="s">
        <v>172</v>
      </c>
      <c r="G11" s="137" t="s">
        <v>173</v>
      </c>
      <c r="H11" s="141">
        <v>949158</v>
      </c>
      <c r="I11" s="141">
        <v>949158</v>
      </c>
      <c r="J11" s="141"/>
      <c r="K11" s="141"/>
      <c r="L11" s="141">
        <v>949158</v>
      </c>
      <c r="M11" s="137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ht="53.25" customHeight="1" outlineLevel="1" spans="1:23">
      <c r="A12" s="136" t="s">
        <v>46</v>
      </c>
      <c r="B12" s="136" t="s">
        <v>174</v>
      </c>
      <c r="C12" s="136" t="s">
        <v>175</v>
      </c>
      <c r="D12" s="136" t="s">
        <v>78</v>
      </c>
      <c r="E12" s="136" t="s">
        <v>79</v>
      </c>
      <c r="F12" s="136" t="s">
        <v>176</v>
      </c>
      <c r="G12" s="136" t="s">
        <v>177</v>
      </c>
      <c r="H12" s="142">
        <v>1154028</v>
      </c>
      <c r="I12" s="142">
        <v>1154028</v>
      </c>
      <c r="J12" s="142"/>
      <c r="K12" s="142"/>
      <c r="L12" s="141">
        <v>1154028</v>
      </c>
      <c r="M12" s="136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53.25" customHeight="1" outlineLevel="1" spans="1:23">
      <c r="A13" s="136" t="s">
        <v>46</v>
      </c>
      <c r="B13" s="136" t="s">
        <v>170</v>
      </c>
      <c r="C13" s="136" t="s">
        <v>171</v>
      </c>
      <c r="D13" s="136" t="s">
        <v>78</v>
      </c>
      <c r="E13" s="136" t="s">
        <v>79</v>
      </c>
      <c r="F13" s="136" t="s">
        <v>176</v>
      </c>
      <c r="G13" s="136" t="s">
        <v>177</v>
      </c>
      <c r="H13" s="142">
        <v>41280</v>
      </c>
      <c r="I13" s="142">
        <v>41280</v>
      </c>
      <c r="J13" s="142"/>
      <c r="K13" s="142"/>
      <c r="L13" s="141">
        <v>41280</v>
      </c>
      <c r="M13" s="136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53.25" customHeight="1" outlineLevel="1" spans="1:23">
      <c r="A14" s="136" t="s">
        <v>46</v>
      </c>
      <c r="B14" s="136" t="s">
        <v>174</v>
      </c>
      <c r="C14" s="136" t="s">
        <v>175</v>
      </c>
      <c r="D14" s="136" t="s">
        <v>78</v>
      </c>
      <c r="E14" s="136" t="s">
        <v>79</v>
      </c>
      <c r="F14" s="136" t="s">
        <v>178</v>
      </c>
      <c r="G14" s="136" t="s">
        <v>179</v>
      </c>
      <c r="H14" s="142">
        <v>79096.5</v>
      </c>
      <c r="I14" s="142">
        <v>79096.5</v>
      </c>
      <c r="J14" s="142"/>
      <c r="K14" s="142"/>
      <c r="L14" s="141">
        <v>79096.5</v>
      </c>
      <c r="M14" s="136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53.25" customHeight="1" outlineLevel="1" spans="1:23">
      <c r="A15" s="136" t="s">
        <v>46</v>
      </c>
      <c r="B15" s="136" t="s">
        <v>180</v>
      </c>
      <c r="C15" s="136" t="s">
        <v>181</v>
      </c>
      <c r="D15" s="136" t="s">
        <v>78</v>
      </c>
      <c r="E15" s="136" t="s">
        <v>79</v>
      </c>
      <c r="F15" s="136" t="s">
        <v>178</v>
      </c>
      <c r="G15" s="136" t="s">
        <v>179</v>
      </c>
      <c r="H15" s="142">
        <v>359040</v>
      </c>
      <c r="I15" s="142">
        <v>359040</v>
      </c>
      <c r="J15" s="142"/>
      <c r="K15" s="142"/>
      <c r="L15" s="141">
        <v>359040</v>
      </c>
      <c r="M15" s="136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ht="53.25" customHeight="1" outlineLevel="1" spans="1:23">
      <c r="A16" s="136" t="s">
        <v>46</v>
      </c>
      <c r="B16" s="136" t="s">
        <v>170</v>
      </c>
      <c r="C16" s="136" t="s">
        <v>171</v>
      </c>
      <c r="D16" s="136" t="s">
        <v>78</v>
      </c>
      <c r="E16" s="136" t="s">
        <v>79</v>
      </c>
      <c r="F16" s="136" t="s">
        <v>182</v>
      </c>
      <c r="G16" s="136" t="s">
        <v>183</v>
      </c>
      <c r="H16" s="142">
        <v>23919</v>
      </c>
      <c r="I16" s="142">
        <v>23919</v>
      </c>
      <c r="J16" s="142"/>
      <c r="K16" s="142"/>
      <c r="L16" s="141">
        <v>23919</v>
      </c>
      <c r="M16" s="136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53.25" customHeight="1" outlineLevel="1" spans="1:23">
      <c r="A17" s="136" t="s">
        <v>46</v>
      </c>
      <c r="B17" s="136" t="s">
        <v>170</v>
      </c>
      <c r="C17" s="136" t="s">
        <v>171</v>
      </c>
      <c r="D17" s="136" t="s">
        <v>78</v>
      </c>
      <c r="E17" s="136" t="s">
        <v>79</v>
      </c>
      <c r="F17" s="136" t="s">
        <v>182</v>
      </c>
      <c r="G17" s="136" t="s">
        <v>183</v>
      </c>
      <c r="H17" s="142">
        <v>112320</v>
      </c>
      <c r="I17" s="142">
        <v>112320</v>
      </c>
      <c r="J17" s="142"/>
      <c r="K17" s="142"/>
      <c r="L17" s="141">
        <v>112320</v>
      </c>
      <c r="M17" s="136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ht="53.25" customHeight="1" outlineLevel="1" spans="1:23">
      <c r="A18" s="136" t="s">
        <v>46</v>
      </c>
      <c r="B18" s="136" t="s">
        <v>184</v>
      </c>
      <c r="C18" s="136" t="s">
        <v>185</v>
      </c>
      <c r="D18" s="136" t="s">
        <v>78</v>
      </c>
      <c r="E18" s="136" t="s">
        <v>79</v>
      </c>
      <c r="F18" s="136" t="s">
        <v>182</v>
      </c>
      <c r="G18" s="136" t="s">
        <v>183</v>
      </c>
      <c r="H18" s="142">
        <v>108000</v>
      </c>
      <c r="I18" s="142">
        <v>108000</v>
      </c>
      <c r="J18" s="142"/>
      <c r="K18" s="142"/>
      <c r="L18" s="141">
        <v>108000</v>
      </c>
      <c r="M18" s="136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53.25" customHeight="1" outlineLevel="1" spans="1:23">
      <c r="A19" s="136" t="s">
        <v>46</v>
      </c>
      <c r="B19" s="136" t="s">
        <v>186</v>
      </c>
      <c r="C19" s="136" t="s">
        <v>187</v>
      </c>
      <c r="D19" s="136" t="s">
        <v>78</v>
      </c>
      <c r="E19" s="136" t="s">
        <v>79</v>
      </c>
      <c r="F19" s="136" t="s">
        <v>182</v>
      </c>
      <c r="G19" s="136" t="s">
        <v>183</v>
      </c>
      <c r="H19" s="142">
        <v>117276</v>
      </c>
      <c r="I19" s="142">
        <v>117276</v>
      </c>
      <c r="J19" s="142"/>
      <c r="K19" s="142"/>
      <c r="L19" s="141">
        <v>117276</v>
      </c>
      <c r="M19" s="136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ht="53.25" customHeight="1" outlineLevel="1" spans="1:23">
      <c r="A20" s="136" t="s">
        <v>46</v>
      </c>
      <c r="B20" s="136" t="s">
        <v>188</v>
      </c>
      <c r="C20" s="136" t="s">
        <v>189</v>
      </c>
      <c r="D20" s="136" t="s">
        <v>95</v>
      </c>
      <c r="E20" s="136" t="s">
        <v>96</v>
      </c>
      <c r="F20" s="136" t="s">
        <v>190</v>
      </c>
      <c r="G20" s="136" t="s">
        <v>191</v>
      </c>
      <c r="H20" s="142">
        <v>557149.2</v>
      </c>
      <c r="I20" s="142">
        <v>557149.2</v>
      </c>
      <c r="J20" s="142"/>
      <c r="K20" s="142"/>
      <c r="L20" s="141">
        <v>557149.2</v>
      </c>
      <c r="M20" s="136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ht="53.25" customHeight="1" outlineLevel="1" spans="1:23">
      <c r="A21" s="136" t="s">
        <v>46</v>
      </c>
      <c r="B21" s="136" t="s">
        <v>188</v>
      </c>
      <c r="C21" s="136" t="s">
        <v>189</v>
      </c>
      <c r="D21" s="136" t="s">
        <v>95</v>
      </c>
      <c r="E21" s="136" t="s">
        <v>96</v>
      </c>
      <c r="F21" s="136" t="s">
        <v>190</v>
      </c>
      <c r="G21" s="136" t="s">
        <v>191</v>
      </c>
      <c r="H21" s="142"/>
      <c r="I21" s="142"/>
      <c r="J21" s="142"/>
      <c r="K21" s="142"/>
      <c r="L21" s="141"/>
      <c r="M21" s="136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53.25" customHeight="1" outlineLevel="1" spans="1:23">
      <c r="A22" s="136" t="s">
        <v>46</v>
      </c>
      <c r="B22" s="136" t="s">
        <v>188</v>
      </c>
      <c r="C22" s="136" t="s">
        <v>189</v>
      </c>
      <c r="D22" s="136" t="s">
        <v>97</v>
      </c>
      <c r="E22" s="136" t="s">
        <v>98</v>
      </c>
      <c r="F22" s="136" t="s">
        <v>192</v>
      </c>
      <c r="G22" s="136" t="s">
        <v>193</v>
      </c>
      <c r="H22" s="142">
        <v>81966.05</v>
      </c>
      <c r="I22" s="142">
        <v>81966.05</v>
      </c>
      <c r="J22" s="142"/>
      <c r="K22" s="142"/>
      <c r="L22" s="141">
        <v>81966.05</v>
      </c>
      <c r="M22" s="136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ht="53.25" customHeight="1" outlineLevel="1" spans="1:23">
      <c r="A23" s="136" t="s">
        <v>46</v>
      </c>
      <c r="B23" s="136" t="s">
        <v>188</v>
      </c>
      <c r="C23" s="136" t="s">
        <v>189</v>
      </c>
      <c r="D23" s="136" t="s">
        <v>110</v>
      </c>
      <c r="E23" s="136" t="s">
        <v>111</v>
      </c>
      <c r="F23" s="136" t="s">
        <v>194</v>
      </c>
      <c r="G23" s="136" t="s">
        <v>195</v>
      </c>
      <c r="H23" s="142">
        <v>261163.69</v>
      </c>
      <c r="I23" s="142">
        <v>261163.69</v>
      </c>
      <c r="J23" s="142"/>
      <c r="K23" s="142"/>
      <c r="L23" s="141">
        <v>261163.69</v>
      </c>
      <c r="M23" s="136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53.25" customHeight="1" outlineLevel="1" spans="1:23">
      <c r="A24" s="136" t="s">
        <v>46</v>
      </c>
      <c r="B24" s="136" t="s">
        <v>188</v>
      </c>
      <c r="C24" s="136" t="s">
        <v>189</v>
      </c>
      <c r="D24" s="136" t="s">
        <v>114</v>
      </c>
      <c r="E24" s="136" t="s">
        <v>115</v>
      </c>
      <c r="F24" s="136" t="s">
        <v>196</v>
      </c>
      <c r="G24" s="136" t="s">
        <v>197</v>
      </c>
      <c r="H24" s="142"/>
      <c r="I24" s="142"/>
      <c r="J24" s="142"/>
      <c r="K24" s="142"/>
      <c r="L24" s="141"/>
      <c r="M24" s="136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ht="53.25" customHeight="1" outlineLevel="1" spans="1:23">
      <c r="A25" s="136" t="s">
        <v>46</v>
      </c>
      <c r="B25" s="136" t="s">
        <v>188</v>
      </c>
      <c r="C25" s="136" t="s">
        <v>189</v>
      </c>
      <c r="D25" s="136" t="s">
        <v>114</v>
      </c>
      <c r="E25" s="136" t="s">
        <v>115</v>
      </c>
      <c r="F25" s="136" t="s">
        <v>196</v>
      </c>
      <c r="G25" s="136" t="s">
        <v>197</v>
      </c>
      <c r="H25" s="142">
        <v>6964.37</v>
      </c>
      <c r="I25" s="142">
        <v>6964.37</v>
      </c>
      <c r="J25" s="142"/>
      <c r="K25" s="142"/>
      <c r="L25" s="141">
        <v>6964.37</v>
      </c>
      <c r="M25" s="136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ht="53.25" customHeight="1" outlineLevel="1" spans="1:23">
      <c r="A26" s="136" t="s">
        <v>46</v>
      </c>
      <c r="B26" s="136" t="s">
        <v>188</v>
      </c>
      <c r="C26" s="136" t="s">
        <v>189</v>
      </c>
      <c r="D26" s="136" t="s">
        <v>112</v>
      </c>
      <c r="E26" s="136" t="s">
        <v>113</v>
      </c>
      <c r="F26" s="136" t="s">
        <v>194</v>
      </c>
      <c r="G26" s="136" t="s">
        <v>195</v>
      </c>
      <c r="H26" s="142"/>
      <c r="I26" s="142"/>
      <c r="J26" s="142"/>
      <c r="K26" s="142"/>
      <c r="L26" s="141"/>
      <c r="M26" s="136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53.25" customHeight="1" outlineLevel="1" spans="1:23">
      <c r="A27" s="136" t="s">
        <v>46</v>
      </c>
      <c r="B27" s="136" t="s">
        <v>188</v>
      </c>
      <c r="C27" s="136" t="s">
        <v>189</v>
      </c>
      <c r="D27" s="136" t="s">
        <v>110</v>
      </c>
      <c r="E27" s="136" t="s">
        <v>111</v>
      </c>
      <c r="F27" s="136" t="s">
        <v>194</v>
      </c>
      <c r="G27" s="136" t="s">
        <v>195</v>
      </c>
      <c r="H27" s="142">
        <v>13928.73</v>
      </c>
      <c r="I27" s="142">
        <v>13928.73</v>
      </c>
      <c r="J27" s="142"/>
      <c r="K27" s="142"/>
      <c r="L27" s="141">
        <v>13928.73</v>
      </c>
      <c r="M27" s="136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53.25" customHeight="1" outlineLevel="1" spans="1:23">
      <c r="A28" s="136" t="s">
        <v>46</v>
      </c>
      <c r="B28" s="136" t="s">
        <v>188</v>
      </c>
      <c r="C28" s="136" t="s">
        <v>189</v>
      </c>
      <c r="D28" s="136" t="s">
        <v>114</v>
      </c>
      <c r="E28" s="136" t="s">
        <v>115</v>
      </c>
      <c r="F28" s="136" t="s">
        <v>196</v>
      </c>
      <c r="G28" s="136" t="s">
        <v>197</v>
      </c>
      <c r="H28" s="142"/>
      <c r="I28" s="142"/>
      <c r="J28" s="142"/>
      <c r="K28" s="142"/>
      <c r="L28" s="141"/>
      <c r="M28" s="136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53.25" customHeight="1" outlineLevel="1" spans="1:23">
      <c r="A29" s="136" t="s">
        <v>46</v>
      </c>
      <c r="B29" s="136" t="s">
        <v>188</v>
      </c>
      <c r="C29" s="136" t="s">
        <v>189</v>
      </c>
      <c r="D29" s="136" t="s">
        <v>114</v>
      </c>
      <c r="E29" s="136" t="s">
        <v>115</v>
      </c>
      <c r="F29" s="136" t="s">
        <v>196</v>
      </c>
      <c r="G29" s="136" t="s">
        <v>197</v>
      </c>
      <c r="H29" s="142">
        <v>23400</v>
      </c>
      <c r="I29" s="142">
        <v>23400</v>
      </c>
      <c r="J29" s="142"/>
      <c r="K29" s="142"/>
      <c r="L29" s="141">
        <v>23400</v>
      </c>
      <c r="M29" s="136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53.25" customHeight="1" outlineLevel="1" spans="1:23">
      <c r="A30" s="136" t="s">
        <v>46</v>
      </c>
      <c r="B30" s="136" t="s">
        <v>188</v>
      </c>
      <c r="C30" s="136" t="s">
        <v>189</v>
      </c>
      <c r="D30" s="136" t="s">
        <v>105</v>
      </c>
      <c r="E30" s="136" t="s">
        <v>104</v>
      </c>
      <c r="F30" s="136" t="s">
        <v>196</v>
      </c>
      <c r="G30" s="136" t="s">
        <v>197</v>
      </c>
      <c r="H30" s="142">
        <v>8254.5</v>
      </c>
      <c r="I30" s="142">
        <v>8254.5</v>
      </c>
      <c r="J30" s="142"/>
      <c r="K30" s="142"/>
      <c r="L30" s="141">
        <v>8254.5</v>
      </c>
      <c r="M30" s="136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53.25" customHeight="1" outlineLevel="1" spans="1:23">
      <c r="A31" s="136" t="s">
        <v>46</v>
      </c>
      <c r="B31" s="136" t="s">
        <v>188</v>
      </c>
      <c r="C31" s="136" t="s">
        <v>189</v>
      </c>
      <c r="D31" s="136" t="s">
        <v>105</v>
      </c>
      <c r="E31" s="136" t="s">
        <v>104</v>
      </c>
      <c r="F31" s="136" t="s">
        <v>196</v>
      </c>
      <c r="G31" s="136" t="s">
        <v>197</v>
      </c>
      <c r="H31" s="141"/>
      <c r="I31" s="141"/>
      <c r="J31" s="141"/>
      <c r="K31" s="141"/>
      <c r="L31" s="141"/>
      <c r="M31" s="137"/>
      <c r="N31" s="141"/>
      <c r="O31" s="141"/>
      <c r="P31" s="141"/>
      <c r="Q31" s="141"/>
      <c r="R31" s="141"/>
      <c r="S31" s="141"/>
      <c r="T31" s="141"/>
      <c r="U31" s="142"/>
      <c r="V31" s="142"/>
      <c r="W31" s="142"/>
    </row>
    <row r="32" ht="53.25" customHeight="1" outlineLevel="1" spans="1:23">
      <c r="A32" s="136" t="s">
        <v>46</v>
      </c>
      <c r="B32" s="136" t="s">
        <v>198</v>
      </c>
      <c r="C32" s="136" t="s">
        <v>121</v>
      </c>
      <c r="D32" s="136" t="s">
        <v>120</v>
      </c>
      <c r="E32" s="136" t="s">
        <v>121</v>
      </c>
      <c r="F32" s="136" t="s">
        <v>199</v>
      </c>
      <c r="G32" s="136" t="s">
        <v>121</v>
      </c>
      <c r="H32" s="141">
        <v>370469</v>
      </c>
      <c r="I32" s="141">
        <v>370469</v>
      </c>
      <c r="J32" s="141"/>
      <c r="K32" s="141"/>
      <c r="L32" s="141">
        <v>370469</v>
      </c>
      <c r="M32" s="137"/>
      <c r="N32" s="141"/>
      <c r="O32" s="141"/>
      <c r="P32" s="141"/>
      <c r="Q32" s="141"/>
      <c r="R32" s="141"/>
      <c r="S32" s="141"/>
      <c r="T32" s="141"/>
      <c r="U32" s="142"/>
      <c r="V32" s="142"/>
      <c r="W32" s="142"/>
    </row>
    <row r="33" ht="53.25" customHeight="1" outlineLevel="1" spans="1:23">
      <c r="A33" s="136" t="s">
        <v>46</v>
      </c>
      <c r="B33" s="136" t="s">
        <v>200</v>
      </c>
      <c r="C33" s="136" t="s">
        <v>201</v>
      </c>
      <c r="D33" s="136" t="s">
        <v>78</v>
      </c>
      <c r="E33" s="136" t="s">
        <v>79</v>
      </c>
      <c r="F33" s="136" t="s">
        <v>202</v>
      </c>
      <c r="G33" s="136" t="s">
        <v>203</v>
      </c>
      <c r="H33" s="141">
        <v>30000</v>
      </c>
      <c r="I33" s="141">
        <v>30000</v>
      </c>
      <c r="J33" s="141"/>
      <c r="K33" s="141"/>
      <c r="L33" s="141">
        <v>30000</v>
      </c>
      <c r="M33" s="137"/>
      <c r="N33" s="141"/>
      <c r="O33" s="141"/>
      <c r="P33" s="141"/>
      <c r="Q33" s="141"/>
      <c r="R33" s="141"/>
      <c r="S33" s="141"/>
      <c r="T33" s="141"/>
      <c r="U33" s="142"/>
      <c r="V33" s="142"/>
      <c r="W33" s="142"/>
    </row>
    <row r="34" ht="53.25" customHeight="1" outlineLevel="1" spans="1:23">
      <c r="A34" s="136" t="s">
        <v>46</v>
      </c>
      <c r="B34" s="136" t="s">
        <v>204</v>
      </c>
      <c r="C34" s="136" t="s">
        <v>205</v>
      </c>
      <c r="D34" s="136" t="s">
        <v>78</v>
      </c>
      <c r="E34" s="136" t="s">
        <v>79</v>
      </c>
      <c r="F34" s="136" t="s">
        <v>206</v>
      </c>
      <c r="G34" s="136" t="s">
        <v>207</v>
      </c>
      <c r="H34" s="141">
        <v>13000</v>
      </c>
      <c r="I34" s="141">
        <v>13000</v>
      </c>
      <c r="J34" s="141"/>
      <c r="K34" s="141"/>
      <c r="L34" s="141">
        <v>13000</v>
      </c>
      <c r="M34" s="137"/>
      <c r="N34" s="141"/>
      <c r="O34" s="141"/>
      <c r="P34" s="141"/>
      <c r="Q34" s="141"/>
      <c r="R34" s="141"/>
      <c r="S34" s="141"/>
      <c r="T34" s="141"/>
      <c r="U34" s="142"/>
      <c r="V34" s="142"/>
      <c r="W34" s="142"/>
    </row>
    <row r="35" ht="53.25" customHeight="1" outlineLevel="1" spans="1:23">
      <c r="A35" s="136" t="s">
        <v>46</v>
      </c>
      <c r="B35" s="136" t="s">
        <v>208</v>
      </c>
      <c r="C35" s="136" t="s">
        <v>209</v>
      </c>
      <c r="D35" s="136" t="s">
        <v>78</v>
      </c>
      <c r="E35" s="136" t="s">
        <v>79</v>
      </c>
      <c r="F35" s="136" t="s">
        <v>210</v>
      </c>
      <c r="G35" s="136" t="s">
        <v>211</v>
      </c>
      <c r="H35" s="141">
        <v>4000</v>
      </c>
      <c r="I35" s="141">
        <v>4000</v>
      </c>
      <c r="J35" s="141"/>
      <c r="K35" s="141"/>
      <c r="L35" s="141">
        <v>4000</v>
      </c>
      <c r="M35" s="137"/>
      <c r="N35" s="141"/>
      <c r="O35" s="141"/>
      <c r="P35" s="141"/>
      <c r="Q35" s="141"/>
      <c r="R35" s="141"/>
      <c r="S35" s="141"/>
      <c r="T35" s="141"/>
      <c r="U35" s="142"/>
      <c r="V35" s="142"/>
      <c r="W35" s="142"/>
    </row>
    <row r="36" ht="53.25" customHeight="1" outlineLevel="1" spans="1:23">
      <c r="A36" s="136" t="s">
        <v>46</v>
      </c>
      <c r="B36" s="136" t="s">
        <v>208</v>
      </c>
      <c r="C36" s="136" t="s">
        <v>209</v>
      </c>
      <c r="D36" s="136" t="s">
        <v>78</v>
      </c>
      <c r="E36" s="136" t="s">
        <v>79</v>
      </c>
      <c r="F36" s="136" t="s">
        <v>212</v>
      </c>
      <c r="G36" s="136" t="s">
        <v>213</v>
      </c>
      <c r="H36" s="141">
        <v>8000</v>
      </c>
      <c r="I36" s="141">
        <v>8000</v>
      </c>
      <c r="J36" s="141"/>
      <c r="K36" s="141"/>
      <c r="L36" s="141">
        <v>8000</v>
      </c>
      <c r="M36" s="137"/>
      <c r="N36" s="141"/>
      <c r="O36" s="141"/>
      <c r="P36" s="141"/>
      <c r="Q36" s="141"/>
      <c r="R36" s="141"/>
      <c r="S36" s="141"/>
      <c r="T36" s="141"/>
      <c r="U36" s="142"/>
      <c r="V36" s="142"/>
      <c r="W36" s="142"/>
    </row>
    <row r="37" ht="53.25" customHeight="1" outlineLevel="1" spans="1:23">
      <c r="A37" s="136" t="s">
        <v>46</v>
      </c>
      <c r="B37" s="136" t="s">
        <v>214</v>
      </c>
      <c r="C37" s="136" t="s">
        <v>215</v>
      </c>
      <c r="D37" s="136" t="s">
        <v>78</v>
      </c>
      <c r="E37" s="136" t="s">
        <v>79</v>
      </c>
      <c r="F37" s="136" t="s">
        <v>216</v>
      </c>
      <c r="G37" s="136" t="s">
        <v>142</v>
      </c>
      <c r="H37" s="141">
        <v>25000</v>
      </c>
      <c r="I37" s="141">
        <v>25000</v>
      </c>
      <c r="J37" s="141"/>
      <c r="K37" s="141"/>
      <c r="L37" s="141">
        <v>25000</v>
      </c>
      <c r="M37" s="137"/>
      <c r="N37" s="141"/>
      <c r="O37" s="141"/>
      <c r="P37" s="141"/>
      <c r="Q37" s="141"/>
      <c r="R37" s="141"/>
      <c r="S37" s="141"/>
      <c r="T37" s="141"/>
      <c r="U37" s="142"/>
      <c r="V37" s="142"/>
      <c r="W37" s="142"/>
    </row>
    <row r="38" ht="53.25" customHeight="1" outlineLevel="1" spans="1:23">
      <c r="A38" s="136" t="s">
        <v>46</v>
      </c>
      <c r="B38" s="136" t="s">
        <v>217</v>
      </c>
      <c r="C38" s="136" t="s">
        <v>218</v>
      </c>
      <c r="D38" s="136" t="s">
        <v>78</v>
      </c>
      <c r="E38" s="136" t="s">
        <v>79</v>
      </c>
      <c r="F38" s="136" t="s">
        <v>219</v>
      </c>
      <c r="G38" s="136" t="s">
        <v>220</v>
      </c>
      <c r="H38" s="141">
        <v>25000</v>
      </c>
      <c r="I38" s="141">
        <v>25000</v>
      </c>
      <c r="J38" s="141"/>
      <c r="K38" s="141"/>
      <c r="L38" s="141">
        <v>25000</v>
      </c>
      <c r="M38" s="137"/>
      <c r="N38" s="141"/>
      <c r="O38" s="141"/>
      <c r="P38" s="141"/>
      <c r="Q38" s="141"/>
      <c r="R38" s="141"/>
      <c r="S38" s="141"/>
      <c r="T38" s="141"/>
      <c r="U38" s="142"/>
      <c r="V38" s="142"/>
      <c r="W38" s="142"/>
    </row>
    <row r="39" ht="53.25" customHeight="1" outlineLevel="1" spans="1:23">
      <c r="A39" s="136" t="s">
        <v>46</v>
      </c>
      <c r="B39" s="136" t="s">
        <v>208</v>
      </c>
      <c r="C39" s="136" t="s">
        <v>209</v>
      </c>
      <c r="D39" s="136" t="s">
        <v>78</v>
      </c>
      <c r="E39" s="136" t="s">
        <v>79</v>
      </c>
      <c r="F39" s="136" t="s">
        <v>221</v>
      </c>
      <c r="G39" s="136" t="s">
        <v>222</v>
      </c>
      <c r="H39" s="141">
        <v>22000</v>
      </c>
      <c r="I39" s="141">
        <v>22000</v>
      </c>
      <c r="J39" s="141"/>
      <c r="K39" s="141"/>
      <c r="L39" s="141">
        <v>22000</v>
      </c>
      <c r="M39" s="137"/>
      <c r="N39" s="141"/>
      <c r="O39" s="141"/>
      <c r="P39" s="141"/>
      <c r="Q39" s="141"/>
      <c r="R39" s="141"/>
      <c r="S39" s="141"/>
      <c r="T39" s="141"/>
      <c r="U39" s="142"/>
      <c r="V39" s="142"/>
      <c r="W39" s="142"/>
    </row>
    <row r="40" ht="53.25" customHeight="1" outlineLevel="1" spans="1:23">
      <c r="A40" s="136" t="s">
        <v>46</v>
      </c>
      <c r="B40" s="136" t="s">
        <v>208</v>
      </c>
      <c r="C40" s="136" t="s">
        <v>209</v>
      </c>
      <c r="D40" s="136" t="s">
        <v>78</v>
      </c>
      <c r="E40" s="136" t="s">
        <v>79</v>
      </c>
      <c r="F40" s="136" t="s">
        <v>223</v>
      </c>
      <c r="G40" s="136" t="s">
        <v>224</v>
      </c>
      <c r="H40" s="141">
        <v>21500</v>
      </c>
      <c r="I40" s="141">
        <v>21500</v>
      </c>
      <c r="J40" s="141"/>
      <c r="K40" s="141"/>
      <c r="L40" s="141">
        <v>21500</v>
      </c>
      <c r="M40" s="137"/>
      <c r="N40" s="141"/>
      <c r="O40" s="141"/>
      <c r="P40" s="141"/>
      <c r="Q40" s="141"/>
      <c r="R40" s="141"/>
      <c r="S40" s="141"/>
      <c r="T40" s="141"/>
      <c r="U40" s="142"/>
      <c r="V40" s="142"/>
      <c r="W40" s="142"/>
    </row>
    <row r="41" ht="53.25" customHeight="1" outlineLevel="1" spans="1:23">
      <c r="A41" s="136" t="s">
        <v>46</v>
      </c>
      <c r="B41" s="136" t="s">
        <v>204</v>
      </c>
      <c r="C41" s="136" t="s">
        <v>205</v>
      </c>
      <c r="D41" s="136" t="s">
        <v>91</v>
      </c>
      <c r="E41" s="136" t="s">
        <v>92</v>
      </c>
      <c r="F41" s="136" t="s">
        <v>206</v>
      </c>
      <c r="G41" s="136" t="s">
        <v>207</v>
      </c>
      <c r="H41" s="141">
        <v>3000</v>
      </c>
      <c r="I41" s="141">
        <v>3000</v>
      </c>
      <c r="J41" s="141"/>
      <c r="K41" s="141"/>
      <c r="L41" s="141">
        <v>3000</v>
      </c>
      <c r="M41" s="137"/>
      <c r="N41" s="141"/>
      <c r="O41" s="141"/>
      <c r="P41" s="141"/>
      <c r="Q41" s="141"/>
      <c r="R41" s="141"/>
      <c r="S41" s="141"/>
      <c r="T41" s="141"/>
      <c r="U41" s="142"/>
      <c r="V41" s="142"/>
      <c r="W41" s="142"/>
    </row>
    <row r="42" ht="53.25" customHeight="1" outlineLevel="1" spans="1:23">
      <c r="A42" s="136" t="s">
        <v>46</v>
      </c>
      <c r="B42" s="136" t="s">
        <v>225</v>
      </c>
      <c r="C42" s="136" t="s">
        <v>226</v>
      </c>
      <c r="D42" s="136" t="s">
        <v>91</v>
      </c>
      <c r="E42" s="136" t="s">
        <v>92</v>
      </c>
      <c r="F42" s="136" t="s">
        <v>227</v>
      </c>
      <c r="G42" s="136" t="s">
        <v>228</v>
      </c>
      <c r="H42" s="141">
        <v>41000</v>
      </c>
      <c r="I42" s="141">
        <v>41000</v>
      </c>
      <c r="J42" s="141"/>
      <c r="K42" s="141"/>
      <c r="L42" s="141">
        <v>41000</v>
      </c>
      <c r="M42" s="137"/>
      <c r="N42" s="141"/>
      <c r="O42" s="141"/>
      <c r="P42" s="141"/>
      <c r="Q42" s="141"/>
      <c r="R42" s="141"/>
      <c r="S42" s="141"/>
      <c r="T42" s="141"/>
      <c r="U42" s="142"/>
      <c r="V42" s="142"/>
      <c r="W42" s="142"/>
    </row>
    <row r="43" ht="53.25" customHeight="1" outlineLevel="1" spans="1:23">
      <c r="A43" s="136" t="s">
        <v>46</v>
      </c>
      <c r="B43" s="136" t="s">
        <v>225</v>
      </c>
      <c r="C43" s="136" t="s">
        <v>226</v>
      </c>
      <c r="D43" s="136" t="s">
        <v>93</v>
      </c>
      <c r="E43" s="136" t="s">
        <v>94</v>
      </c>
      <c r="F43" s="136" t="s">
        <v>221</v>
      </c>
      <c r="G43" s="136" t="s">
        <v>222</v>
      </c>
      <c r="H43" s="141">
        <v>1000</v>
      </c>
      <c r="I43" s="141">
        <v>1000</v>
      </c>
      <c r="J43" s="141"/>
      <c r="K43" s="141"/>
      <c r="L43" s="141">
        <v>1000</v>
      </c>
      <c r="M43" s="137"/>
      <c r="N43" s="141"/>
      <c r="O43" s="141"/>
      <c r="P43" s="141"/>
      <c r="Q43" s="141"/>
      <c r="R43" s="141"/>
      <c r="S43" s="141"/>
      <c r="T43" s="141"/>
      <c r="U43" s="142"/>
      <c r="V43" s="142"/>
      <c r="W43" s="142"/>
    </row>
    <row r="44" ht="53.25" customHeight="1" outlineLevel="1" spans="1:23">
      <c r="A44" s="136" t="s">
        <v>46</v>
      </c>
      <c r="B44" s="136" t="s">
        <v>229</v>
      </c>
      <c r="C44" s="136" t="s">
        <v>203</v>
      </c>
      <c r="D44" s="136" t="s">
        <v>78</v>
      </c>
      <c r="E44" s="136" t="s">
        <v>79</v>
      </c>
      <c r="F44" s="136" t="s">
        <v>202</v>
      </c>
      <c r="G44" s="136" t="s">
        <v>203</v>
      </c>
      <c r="H44" s="141">
        <v>59401.8</v>
      </c>
      <c r="I44" s="141">
        <v>59401.8</v>
      </c>
      <c r="J44" s="141"/>
      <c r="K44" s="141"/>
      <c r="L44" s="141">
        <v>59401.8</v>
      </c>
      <c r="M44" s="137"/>
      <c r="N44" s="141"/>
      <c r="O44" s="141"/>
      <c r="P44" s="141"/>
      <c r="Q44" s="141"/>
      <c r="R44" s="141"/>
      <c r="S44" s="141"/>
      <c r="T44" s="141"/>
      <c r="U44" s="142"/>
      <c r="V44" s="142"/>
      <c r="W44" s="142"/>
    </row>
    <row r="45" ht="53.25" customHeight="1" outlineLevel="1" spans="1:23">
      <c r="A45" s="136" t="s">
        <v>46</v>
      </c>
      <c r="B45" s="136" t="s">
        <v>230</v>
      </c>
      <c r="C45" s="136" t="s">
        <v>231</v>
      </c>
      <c r="D45" s="136" t="s">
        <v>78</v>
      </c>
      <c r="E45" s="136" t="s">
        <v>79</v>
      </c>
      <c r="F45" s="136" t="s">
        <v>232</v>
      </c>
      <c r="G45" s="136" t="s">
        <v>233</v>
      </c>
      <c r="H45" s="141">
        <v>201000</v>
      </c>
      <c r="I45" s="141">
        <v>201000</v>
      </c>
      <c r="J45" s="141"/>
      <c r="K45" s="141"/>
      <c r="L45" s="141">
        <v>201000</v>
      </c>
      <c r="M45" s="137"/>
      <c r="N45" s="141"/>
      <c r="O45" s="141"/>
      <c r="P45" s="141"/>
      <c r="Q45" s="141"/>
      <c r="R45" s="141"/>
      <c r="S45" s="141"/>
      <c r="T45" s="141"/>
      <c r="U45" s="142"/>
      <c r="V45" s="142"/>
      <c r="W45" s="142"/>
    </row>
    <row r="46" ht="53.25" customHeight="1" outlineLevel="1" spans="1:23">
      <c r="A46" s="136" t="s">
        <v>46</v>
      </c>
      <c r="B46" s="136" t="s">
        <v>234</v>
      </c>
      <c r="C46" s="136" t="s">
        <v>235</v>
      </c>
      <c r="D46" s="136" t="s">
        <v>91</v>
      </c>
      <c r="E46" s="136" t="s">
        <v>92</v>
      </c>
      <c r="F46" s="136" t="s">
        <v>236</v>
      </c>
      <c r="G46" s="136" t="s">
        <v>237</v>
      </c>
      <c r="H46" s="141">
        <v>1019170.44</v>
      </c>
      <c r="I46" s="141">
        <v>1019170.44</v>
      </c>
      <c r="J46" s="141"/>
      <c r="K46" s="141"/>
      <c r="L46" s="141">
        <v>1019170.44</v>
      </c>
      <c r="M46" s="137"/>
      <c r="N46" s="141"/>
      <c r="O46" s="141"/>
      <c r="P46" s="141"/>
      <c r="Q46" s="141"/>
      <c r="R46" s="141"/>
      <c r="S46" s="141"/>
      <c r="T46" s="141"/>
      <c r="U46" s="142"/>
      <c r="V46" s="142"/>
      <c r="W46" s="142"/>
    </row>
    <row r="47" ht="53.25" customHeight="1" outlineLevel="1" spans="1:23">
      <c r="A47" s="136" t="s">
        <v>46</v>
      </c>
      <c r="B47" s="136" t="s">
        <v>238</v>
      </c>
      <c r="C47" s="136" t="s">
        <v>239</v>
      </c>
      <c r="D47" s="136" t="s">
        <v>86</v>
      </c>
      <c r="E47" s="136" t="s">
        <v>79</v>
      </c>
      <c r="F47" s="136" t="s">
        <v>206</v>
      </c>
      <c r="G47" s="136" t="s">
        <v>207</v>
      </c>
      <c r="H47" s="141">
        <v>3600</v>
      </c>
      <c r="I47" s="141">
        <v>3600</v>
      </c>
      <c r="J47" s="141"/>
      <c r="K47" s="141"/>
      <c r="L47" s="141">
        <v>3600</v>
      </c>
      <c r="M47" s="137"/>
      <c r="N47" s="141"/>
      <c r="O47" s="141"/>
      <c r="P47" s="141"/>
      <c r="Q47" s="141"/>
      <c r="R47" s="141"/>
      <c r="S47" s="141"/>
      <c r="T47" s="141"/>
      <c r="U47" s="142"/>
      <c r="V47" s="142"/>
      <c r="W47" s="142"/>
    </row>
    <row r="48" ht="53.25" customHeight="1" outlineLevel="1" spans="1:23">
      <c r="A48" s="136" t="s">
        <v>46</v>
      </c>
      <c r="B48" s="136" t="s">
        <v>240</v>
      </c>
      <c r="C48" s="136" t="s">
        <v>241</v>
      </c>
      <c r="D48" s="136" t="s">
        <v>86</v>
      </c>
      <c r="E48" s="136" t="s">
        <v>79</v>
      </c>
      <c r="F48" s="136" t="s">
        <v>206</v>
      </c>
      <c r="G48" s="136" t="s">
        <v>207</v>
      </c>
      <c r="H48" s="141">
        <v>4800</v>
      </c>
      <c r="I48" s="141">
        <v>4800</v>
      </c>
      <c r="J48" s="141"/>
      <c r="K48" s="141"/>
      <c r="L48" s="141">
        <v>4800</v>
      </c>
      <c r="M48" s="137"/>
      <c r="N48" s="141"/>
      <c r="O48" s="141"/>
      <c r="P48" s="141"/>
      <c r="Q48" s="141"/>
      <c r="R48" s="141"/>
      <c r="S48" s="141"/>
      <c r="T48" s="141"/>
      <c r="U48" s="142"/>
      <c r="V48" s="142"/>
      <c r="W48" s="142"/>
    </row>
    <row r="49" ht="53.25" customHeight="1" outlineLevel="1" spans="1:23">
      <c r="A49" s="136" t="s">
        <v>46</v>
      </c>
      <c r="B49" s="136" t="s">
        <v>242</v>
      </c>
      <c r="C49" s="136" t="s">
        <v>243</v>
      </c>
      <c r="D49" s="136" t="s">
        <v>101</v>
      </c>
      <c r="E49" s="136" t="s">
        <v>102</v>
      </c>
      <c r="F49" s="136" t="s">
        <v>206</v>
      </c>
      <c r="G49" s="136" t="s">
        <v>207</v>
      </c>
      <c r="H49" s="141">
        <v>36888</v>
      </c>
      <c r="I49" s="141">
        <v>36888</v>
      </c>
      <c r="J49" s="141"/>
      <c r="K49" s="141"/>
      <c r="L49" s="141">
        <v>36888</v>
      </c>
      <c r="M49" s="137"/>
      <c r="N49" s="141"/>
      <c r="O49" s="141"/>
      <c r="P49" s="141"/>
      <c r="Q49" s="141"/>
      <c r="R49" s="141"/>
      <c r="S49" s="141"/>
      <c r="T49" s="141"/>
      <c r="U49" s="142"/>
      <c r="V49" s="142"/>
      <c r="W49" s="142"/>
    </row>
    <row r="50" ht="53.25" customHeight="1" outlineLevel="1" spans="1:23">
      <c r="A50" s="136" t="s">
        <v>46</v>
      </c>
      <c r="B50" s="136" t="s">
        <v>244</v>
      </c>
      <c r="C50" s="136" t="s">
        <v>245</v>
      </c>
      <c r="D50" s="136" t="s">
        <v>78</v>
      </c>
      <c r="E50" s="136" t="s">
        <v>79</v>
      </c>
      <c r="F50" s="136" t="s">
        <v>221</v>
      </c>
      <c r="G50" s="136" t="s">
        <v>222</v>
      </c>
      <c r="H50" s="141">
        <v>2000</v>
      </c>
      <c r="I50" s="141"/>
      <c r="J50" s="141"/>
      <c r="K50" s="141"/>
      <c r="L50" s="141"/>
      <c r="M50" s="137"/>
      <c r="N50" s="141"/>
      <c r="O50" s="141"/>
      <c r="P50" s="141"/>
      <c r="Q50" s="141"/>
      <c r="R50" s="141">
        <v>2000</v>
      </c>
      <c r="S50" s="141"/>
      <c r="T50" s="141"/>
      <c r="U50" s="142"/>
      <c r="V50" s="142"/>
      <c r="W50" s="142">
        <v>2000</v>
      </c>
    </row>
    <row r="51" ht="53.25" customHeight="1" outlineLevel="1" spans="1:23">
      <c r="A51" s="136" t="s">
        <v>46</v>
      </c>
      <c r="B51" s="136" t="s">
        <v>246</v>
      </c>
      <c r="C51" s="136" t="s">
        <v>247</v>
      </c>
      <c r="D51" s="136" t="s">
        <v>80</v>
      </c>
      <c r="E51" s="136" t="s">
        <v>81</v>
      </c>
      <c r="F51" s="136" t="s">
        <v>221</v>
      </c>
      <c r="G51" s="136" t="s">
        <v>222</v>
      </c>
      <c r="H51" s="141">
        <v>15000</v>
      </c>
      <c r="I51" s="141"/>
      <c r="J51" s="141"/>
      <c r="K51" s="141"/>
      <c r="L51" s="141"/>
      <c r="M51" s="137"/>
      <c r="N51" s="141"/>
      <c r="O51" s="141"/>
      <c r="P51" s="141"/>
      <c r="Q51" s="141"/>
      <c r="R51" s="141">
        <v>15000</v>
      </c>
      <c r="S51" s="141"/>
      <c r="T51" s="141"/>
      <c r="U51" s="142"/>
      <c r="V51" s="142"/>
      <c r="W51" s="142">
        <v>15000</v>
      </c>
    </row>
    <row r="52" ht="53.25" customHeight="1" outlineLevel="1" spans="1:23">
      <c r="A52" s="136" t="s">
        <v>46</v>
      </c>
      <c r="B52" s="136" t="s">
        <v>248</v>
      </c>
      <c r="C52" s="136" t="s">
        <v>249</v>
      </c>
      <c r="D52" s="136" t="s">
        <v>78</v>
      </c>
      <c r="E52" s="136" t="s">
        <v>79</v>
      </c>
      <c r="F52" s="136" t="s">
        <v>221</v>
      </c>
      <c r="G52" s="136" t="s">
        <v>222</v>
      </c>
      <c r="H52" s="141">
        <v>1000</v>
      </c>
      <c r="I52" s="141"/>
      <c r="J52" s="141"/>
      <c r="K52" s="141"/>
      <c r="L52" s="141"/>
      <c r="M52" s="137"/>
      <c r="N52" s="141"/>
      <c r="O52" s="141"/>
      <c r="P52" s="141"/>
      <c r="Q52" s="141"/>
      <c r="R52" s="141">
        <v>1000</v>
      </c>
      <c r="S52" s="141"/>
      <c r="T52" s="141"/>
      <c r="U52" s="142"/>
      <c r="V52" s="142"/>
      <c r="W52" s="142">
        <v>1000</v>
      </c>
    </row>
    <row r="53" ht="53.25" customHeight="1" outlineLevel="1" spans="1:23">
      <c r="A53" s="136" t="s">
        <v>46</v>
      </c>
      <c r="B53" s="136" t="s">
        <v>248</v>
      </c>
      <c r="C53" s="136" t="s">
        <v>249</v>
      </c>
      <c r="D53" s="136" t="s">
        <v>80</v>
      </c>
      <c r="E53" s="136" t="s">
        <v>81</v>
      </c>
      <c r="F53" s="136" t="s">
        <v>250</v>
      </c>
      <c r="G53" s="136" t="s">
        <v>251</v>
      </c>
      <c r="H53" s="141">
        <v>500</v>
      </c>
      <c r="I53" s="141"/>
      <c r="J53" s="141"/>
      <c r="K53" s="141"/>
      <c r="L53" s="141"/>
      <c r="M53" s="137"/>
      <c r="N53" s="141"/>
      <c r="O53" s="141"/>
      <c r="P53" s="141"/>
      <c r="Q53" s="141"/>
      <c r="R53" s="141">
        <v>500</v>
      </c>
      <c r="S53" s="141"/>
      <c r="T53" s="141"/>
      <c r="U53" s="142"/>
      <c r="V53" s="142"/>
      <c r="W53" s="142">
        <v>500</v>
      </c>
    </row>
    <row r="54" ht="53.25" customHeight="1" outlineLevel="1" spans="1:23">
      <c r="A54" s="136" t="s">
        <v>46</v>
      </c>
      <c r="B54" s="136" t="s">
        <v>252</v>
      </c>
      <c r="C54" s="136" t="s">
        <v>253</v>
      </c>
      <c r="D54" s="136" t="s">
        <v>80</v>
      </c>
      <c r="E54" s="136" t="s">
        <v>81</v>
      </c>
      <c r="F54" s="136" t="s">
        <v>254</v>
      </c>
      <c r="G54" s="136" t="s">
        <v>255</v>
      </c>
      <c r="H54" s="141">
        <v>25000</v>
      </c>
      <c r="I54" s="141"/>
      <c r="J54" s="141"/>
      <c r="K54" s="141"/>
      <c r="L54" s="141"/>
      <c r="M54" s="137"/>
      <c r="N54" s="141"/>
      <c r="O54" s="141"/>
      <c r="P54" s="141"/>
      <c r="Q54" s="141"/>
      <c r="R54" s="141">
        <v>25000</v>
      </c>
      <c r="S54" s="141"/>
      <c r="T54" s="141"/>
      <c r="U54" s="142"/>
      <c r="V54" s="142"/>
      <c r="W54" s="142">
        <v>25000</v>
      </c>
    </row>
    <row r="55" ht="53.25" customHeight="1" outlineLevel="1" spans="1:23">
      <c r="A55" s="136" t="s">
        <v>46</v>
      </c>
      <c r="B55" s="136" t="s">
        <v>256</v>
      </c>
      <c r="C55" s="136" t="s">
        <v>257</v>
      </c>
      <c r="D55" s="136" t="s">
        <v>78</v>
      </c>
      <c r="E55" s="136" t="s">
        <v>79</v>
      </c>
      <c r="F55" s="136" t="s">
        <v>221</v>
      </c>
      <c r="G55" s="136" t="s">
        <v>222</v>
      </c>
      <c r="H55" s="141">
        <v>500</v>
      </c>
      <c r="I55" s="141"/>
      <c r="J55" s="141"/>
      <c r="K55" s="141"/>
      <c r="L55" s="141"/>
      <c r="M55" s="137"/>
      <c r="N55" s="141"/>
      <c r="O55" s="141"/>
      <c r="P55" s="141"/>
      <c r="Q55" s="141"/>
      <c r="R55" s="141">
        <v>500</v>
      </c>
      <c r="S55" s="141"/>
      <c r="T55" s="141"/>
      <c r="U55" s="142"/>
      <c r="V55" s="142"/>
      <c r="W55" s="142">
        <v>500</v>
      </c>
    </row>
    <row r="56" ht="53.25" customHeight="1" outlineLevel="1" spans="1:23">
      <c r="A56" s="136" t="s">
        <v>46</v>
      </c>
      <c r="B56" s="136" t="s">
        <v>258</v>
      </c>
      <c r="C56" s="136" t="s">
        <v>259</v>
      </c>
      <c r="D56" s="136" t="s">
        <v>80</v>
      </c>
      <c r="E56" s="136" t="s">
        <v>81</v>
      </c>
      <c r="F56" s="136" t="s">
        <v>221</v>
      </c>
      <c r="G56" s="136" t="s">
        <v>222</v>
      </c>
      <c r="H56" s="141">
        <v>3000</v>
      </c>
      <c r="I56" s="141">
        <v>3000</v>
      </c>
      <c r="J56" s="141"/>
      <c r="K56" s="141"/>
      <c r="L56" s="141">
        <v>3000</v>
      </c>
      <c r="M56" s="137"/>
      <c r="N56" s="141"/>
      <c r="O56" s="141"/>
      <c r="P56" s="141"/>
      <c r="Q56" s="141"/>
      <c r="R56" s="141"/>
      <c r="S56" s="141"/>
      <c r="T56" s="141"/>
      <c r="U56" s="142"/>
      <c r="V56" s="142"/>
      <c r="W56" s="142"/>
    </row>
    <row r="57" ht="53.25" customHeight="1" outlineLevel="1" spans="1:23">
      <c r="A57" s="136" t="s">
        <v>46</v>
      </c>
      <c r="B57" s="136" t="s">
        <v>260</v>
      </c>
      <c r="C57" s="136" t="s">
        <v>261</v>
      </c>
      <c r="D57" s="136" t="s">
        <v>78</v>
      </c>
      <c r="E57" s="136" t="s">
        <v>79</v>
      </c>
      <c r="F57" s="136" t="s">
        <v>221</v>
      </c>
      <c r="G57" s="136" t="s">
        <v>222</v>
      </c>
      <c r="H57" s="141">
        <v>11600</v>
      </c>
      <c r="I57" s="141">
        <v>11600</v>
      </c>
      <c r="J57" s="141"/>
      <c r="K57" s="141"/>
      <c r="L57" s="141">
        <v>11600</v>
      </c>
      <c r="M57" s="137"/>
      <c r="N57" s="141"/>
      <c r="O57" s="141"/>
      <c r="P57" s="141"/>
      <c r="Q57" s="141"/>
      <c r="R57" s="141"/>
      <c r="S57" s="141"/>
      <c r="T57" s="141"/>
      <c r="U57" s="142"/>
      <c r="V57" s="142"/>
      <c r="W57" s="142"/>
    </row>
    <row r="58" ht="53.25" customHeight="1" outlineLevel="1" spans="1:23">
      <c r="A58" s="136" t="s">
        <v>46</v>
      </c>
      <c r="B58" s="136" t="s">
        <v>262</v>
      </c>
      <c r="C58" s="136" t="s">
        <v>263</v>
      </c>
      <c r="D58" s="136" t="s">
        <v>82</v>
      </c>
      <c r="E58" s="136" t="s">
        <v>83</v>
      </c>
      <c r="F58" s="136" t="s">
        <v>254</v>
      </c>
      <c r="G58" s="136" t="s">
        <v>255</v>
      </c>
      <c r="H58" s="141">
        <v>25000</v>
      </c>
      <c r="I58" s="141"/>
      <c r="J58" s="141"/>
      <c r="K58" s="141"/>
      <c r="L58" s="141"/>
      <c r="M58" s="137"/>
      <c r="N58" s="141"/>
      <c r="O58" s="141"/>
      <c r="P58" s="141"/>
      <c r="Q58" s="141"/>
      <c r="R58" s="141">
        <v>25000</v>
      </c>
      <c r="S58" s="141"/>
      <c r="T58" s="141"/>
      <c r="U58" s="142"/>
      <c r="V58" s="142"/>
      <c r="W58" s="142">
        <v>25000</v>
      </c>
    </row>
    <row r="59" ht="53.25" customHeight="1" outlineLevel="1" spans="1:23">
      <c r="A59" s="136" t="s">
        <v>46</v>
      </c>
      <c r="B59" s="136" t="s">
        <v>264</v>
      </c>
      <c r="C59" s="136" t="s">
        <v>265</v>
      </c>
      <c r="D59" s="136" t="s">
        <v>82</v>
      </c>
      <c r="E59" s="136" t="s">
        <v>83</v>
      </c>
      <c r="F59" s="136" t="s">
        <v>254</v>
      </c>
      <c r="G59" s="136" t="s">
        <v>255</v>
      </c>
      <c r="H59" s="141">
        <v>4500</v>
      </c>
      <c r="I59" s="141">
        <v>4500</v>
      </c>
      <c r="J59" s="141"/>
      <c r="K59" s="141"/>
      <c r="L59" s="141">
        <v>4500</v>
      </c>
      <c r="M59" s="137"/>
      <c r="N59" s="141"/>
      <c r="O59" s="141"/>
      <c r="P59" s="141"/>
      <c r="Q59" s="141"/>
      <c r="R59" s="141"/>
      <c r="S59" s="141"/>
      <c r="T59" s="141"/>
      <c r="U59" s="142"/>
      <c r="V59" s="142"/>
      <c r="W59" s="142"/>
    </row>
    <row r="60" ht="53.25" customHeight="1" outlineLevel="1" spans="1:23">
      <c r="A60" s="136" t="s">
        <v>46</v>
      </c>
      <c r="B60" s="136" t="s">
        <v>266</v>
      </c>
      <c r="C60" s="136" t="s">
        <v>267</v>
      </c>
      <c r="D60" s="136" t="s">
        <v>82</v>
      </c>
      <c r="E60" s="136" t="s">
        <v>83</v>
      </c>
      <c r="F60" s="136" t="s">
        <v>254</v>
      </c>
      <c r="G60" s="136" t="s">
        <v>255</v>
      </c>
      <c r="H60" s="142">
        <v>5500</v>
      </c>
      <c r="I60" s="142">
        <v>5500</v>
      </c>
      <c r="J60" s="142"/>
      <c r="K60" s="142"/>
      <c r="L60" s="141">
        <v>5500</v>
      </c>
      <c r="M60" s="136"/>
      <c r="N60" s="142"/>
      <c r="O60" s="142"/>
      <c r="P60" s="142"/>
      <c r="Q60" s="142"/>
      <c r="R60" s="142"/>
      <c r="S60" s="142"/>
      <c r="T60" s="142"/>
      <c r="U60" s="142"/>
      <c r="V60" s="142"/>
      <c r="W60" s="142"/>
    </row>
    <row r="61" ht="30.75" customHeight="1" spans="1:23">
      <c r="A61" s="146" t="s">
        <v>30</v>
      </c>
      <c r="B61" s="146"/>
      <c r="C61" s="146"/>
      <c r="D61" s="146"/>
      <c r="E61" s="146"/>
      <c r="F61" s="146"/>
      <c r="G61" s="146"/>
      <c r="H61" s="142">
        <v>6166401.28</v>
      </c>
      <c r="I61" s="142">
        <v>6097401.28</v>
      </c>
      <c r="J61" s="142"/>
      <c r="K61" s="142"/>
      <c r="L61" s="141">
        <v>6097401.28</v>
      </c>
      <c r="M61" s="142"/>
      <c r="N61" s="142"/>
      <c r="O61" s="142"/>
      <c r="P61" s="142"/>
      <c r="Q61" s="142"/>
      <c r="R61" s="142">
        <v>69000</v>
      </c>
      <c r="S61" s="142"/>
      <c r="T61" s="142"/>
      <c r="U61" s="142"/>
      <c r="V61" s="142"/>
      <c r="W61" s="142">
        <v>69000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1:G6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4"/>
  <sheetViews>
    <sheetView showZeros="0" topLeftCell="A13" workbookViewId="0">
      <selection activeCell="M16" sqref="M16"/>
    </sheetView>
  </sheetViews>
  <sheetFormatPr defaultColWidth="10.2857142857143" defaultRowHeight="15" customHeight="1"/>
  <cols>
    <col min="1" max="1" width="11.7142857142857" customWidth="1"/>
    <col min="2" max="2" width="12.2857142857143" customWidth="1"/>
    <col min="3" max="3" width="16" customWidth="1"/>
    <col min="4" max="4" width="18.4285714285714" customWidth="1"/>
    <col min="5" max="5" width="9.28571428571429" customWidth="1"/>
    <col min="6" max="6" width="16" customWidth="1"/>
    <col min="7" max="7" width="11.7142857142857" customWidth="1"/>
    <col min="8" max="8" width="14.7142857142857" style="128" customWidth="1"/>
    <col min="9" max="11" width="12.847619047619" style="128" customWidth="1"/>
    <col min="12" max="12" width="7.28571428571429" style="12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268</v>
      </c>
      <c r="B1" s="129"/>
      <c r="C1" s="129"/>
      <c r="D1" s="129"/>
      <c r="E1" s="129"/>
      <c r="F1" s="129"/>
      <c r="G1" s="129"/>
      <c r="H1" s="130"/>
      <c r="I1" s="130"/>
      <c r="J1" s="130"/>
      <c r="K1" s="130"/>
      <c r="L1" s="130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4" t="s">
        <v>269</v>
      </c>
      <c r="B2" s="124"/>
      <c r="C2" s="124" t="s">
        <v>59</v>
      </c>
      <c r="D2" s="124"/>
      <c r="E2" s="124"/>
      <c r="F2" s="124"/>
      <c r="G2" s="124"/>
      <c r="H2" s="131"/>
      <c r="I2" s="131"/>
      <c r="J2" s="131"/>
      <c r="K2" s="131"/>
      <c r="L2" s="131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32" t="str">
        <f>"单位名称："&amp;"盈江县发展和改革局"</f>
        <v>单位名称：盈江县发展和改革局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40"/>
      <c r="N3" s="140"/>
      <c r="O3" s="140"/>
      <c r="P3" s="140"/>
      <c r="Q3" s="140"/>
      <c r="R3" s="140"/>
      <c r="S3" s="140"/>
      <c r="T3" s="140"/>
      <c r="U3" s="140"/>
      <c r="V3" s="129" t="s">
        <v>27</v>
      </c>
      <c r="W3" s="129"/>
    </row>
    <row r="4" ht="26.25" customHeight="1" spans="1:23">
      <c r="A4" s="134" t="s">
        <v>270</v>
      </c>
      <c r="B4" s="134" t="s">
        <v>148</v>
      </c>
      <c r="C4" s="134" t="s">
        <v>149</v>
      </c>
      <c r="D4" s="134" t="s">
        <v>271</v>
      </c>
      <c r="E4" s="134" t="s">
        <v>150</v>
      </c>
      <c r="F4" s="134" t="s">
        <v>151</v>
      </c>
      <c r="G4" s="134" t="s">
        <v>272</v>
      </c>
      <c r="H4" s="135" t="s">
        <v>273</v>
      </c>
      <c r="I4" s="135" t="s">
        <v>30</v>
      </c>
      <c r="J4" s="135" t="s">
        <v>274</v>
      </c>
      <c r="K4" s="135"/>
      <c r="L4" s="135"/>
      <c r="M4" s="134"/>
      <c r="N4" s="134" t="s">
        <v>160</v>
      </c>
      <c r="O4" s="134"/>
      <c r="P4" s="134"/>
      <c r="Q4" s="134" t="s">
        <v>37</v>
      </c>
      <c r="R4" s="134" t="s">
        <v>51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5"/>
      <c r="I5" s="135"/>
      <c r="J5" s="135" t="s">
        <v>34</v>
      </c>
      <c r="K5" s="135"/>
      <c r="L5" s="135" t="s">
        <v>35</v>
      </c>
      <c r="M5" s="134" t="s">
        <v>36</v>
      </c>
      <c r="N5" s="134" t="s">
        <v>34</v>
      </c>
      <c r="O5" s="134" t="s">
        <v>35</v>
      </c>
      <c r="P5" s="134" t="s">
        <v>36</v>
      </c>
      <c r="Q5" s="134"/>
      <c r="R5" s="134" t="s">
        <v>33</v>
      </c>
      <c r="S5" s="134" t="s">
        <v>40</v>
      </c>
      <c r="T5" s="134" t="s">
        <v>41</v>
      </c>
      <c r="U5" s="134" t="s">
        <v>42</v>
      </c>
      <c r="V5" s="134" t="s">
        <v>43</v>
      </c>
      <c r="W5" s="134" t="s">
        <v>44</v>
      </c>
    </row>
    <row r="6" ht="39" customHeight="1" spans="1:23">
      <c r="A6" s="134"/>
      <c r="B6" s="134"/>
      <c r="C6" s="134"/>
      <c r="D6" s="134"/>
      <c r="E6" s="134"/>
      <c r="F6" s="134"/>
      <c r="G6" s="134"/>
      <c r="H6" s="135"/>
      <c r="I6" s="135"/>
      <c r="J6" s="135" t="s">
        <v>33</v>
      </c>
      <c r="K6" s="135" t="s">
        <v>275</v>
      </c>
      <c r="L6" s="135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59</v>
      </c>
      <c r="B7" s="134" t="s">
        <v>60</v>
      </c>
      <c r="C7" s="134" t="s">
        <v>61</v>
      </c>
      <c r="D7" s="134" t="s">
        <v>62</v>
      </c>
      <c r="E7" s="134" t="s">
        <v>63</v>
      </c>
      <c r="F7" s="134" t="s">
        <v>64</v>
      </c>
      <c r="G7" s="134" t="s">
        <v>65</v>
      </c>
      <c r="H7" s="135" t="s">
        <v>66</v>
      </c>
      <c r="I7" s="135" t="s">
        <v>67</v>
      </c>
      <c r="J7" s="135" t="s">
        <v>68</v>
      </c>
      <c r="K7" s="135" t="s">
        <v>69</v>
      </c>
      <c r="L7" s="135" t="s">
        <v>70</v>
      </c>
      <c r="M7" s="134" t="s">
        <v>71</v>
      </c>
      <c r="N7" s="134" t="s">
        <v>72</v>
      </c>
      <c r="O7" s="134" t="s">
        <v>73</v>
      </c>
      <c r="P7" s="134" t="s">
        <v>162</v>
      </c>
      <c r="Q7" s="134" t="s">
        <v>163</v>
      </c>
      <c r="R7" s="134" t="s">
        <v>164</v>
      </c>
      <c r="S7" s="134" t="s">
        <v>165</v>
      </c>
      <c r="T7" s="134" t="s">
        <v>166</v>
      </c>
      <c r="U7" s="134" t="s">
        <v>167</v>
      </c>
      <c r="V7" s="134" t="s">
        <v>168</v>
      </c>
      <c r="W7" s="134" t="s">
        <v>169</v>
      </c>
    </row>
    <row r="8" ht="52.5" customHeight="1" outlineLevel="1" spans="1:23">
      <c r="A8" s="136" t="s">
        <v>276</v>
      </c>
      <c r="B8" s="136" t="s">
        <v>277</v>
      </c>
      <c r="C8" s="136" t="s">
        <v>278</v>
      </c>
      <c r="D8" s="136" t="s">
        <v>46</v>
      </c>
      <c r="E8" s="136" t="s">
        <v>78</v>
      </c>
      <c r="F8" s="136" t="s">
        <v>79</v>
      </c>
      <c r="G8" s="136" t="s">
        <v>279</v>
      </c>
      <c r="H8" s="137" t="s">
        <v>280</v>
      </c>
      <c r="I8" s="141">
        <v>30000</v>
      </c>
      <c r="J8" s="141"/>
      <c r="K8" s="141"/>
      <c r="L8" s="141"/>
      <c r="M8" s="142"/>
      <c r="N8" s="142"/>
      <c r="O8" s="142"/>
      <c r="P8" s="142"/>
      <c r="Q8" s="142"/>
      <c r="R8" s="142">
        <v>30000</v>
      </c>
      <c r="S8" s="142"/>
      <c r="T8" s="142"/>
      <c r="U8" s="142"/>
      <c r="V8" s="142"/>
      <c r="W8" s="142">
        <v>30000</v>
      </c>
    </row>
    <row r="9" ht="52.5" customHeight="1" outlineLevel="1" spans="1:23">
      <c r="A9" s="136" t="s">
        <v>276</v>
      </c>
      <c r="B9" s="136" t="s">
        <v>277</v>
      </c>
      <c r="C9" s="136" t="s">
        <v>278</v>
      </c>
      <c r="D9" s="136" t="s">
        <v>46</v>
      </c>
      <c r="E9" s="136" t="s">
        <v>80</v>
      </c>
      <c r="F9" s="136" t="s">
        <v>81</v>
      </c>
      <c r="G9" s="136" t="s">
        <v>221</v>
      </c>
      <c r="H9" s="137" t="s">
        <v>222</v>
      </c>
      <c r="I9" s="141">
        <v>35000</v>
      </c>
      <c r="J9" s="141"/>
      <c r="K9" s="141"/>
      <c r="L9" s="141"/>
      <c r="M9" s="142"/>
      <c r="N9" s="136"/>
      <c r="O9" s="136"/>
      <c r="P9" s="136"/>
      <c r="Q9" s="142"/>
      <c r="R9" s="142">
        <v>35000</v>
      </c>
      <c r="S9" s="142"/>
      <c r="T9" s="142"/>
      <c r="U9" s="142"/>
      <c r="V9" s="142"/>
      <c r="W9" s="142">
        <v>35000</v>
      </c>
    </row>
    <row r="10" ht="52.5" customHeight="1" outlineLevel="1" spans="1:23">
      <c r="A10" s="136" t="s">
        <v>276</v>
      </c>
      <c r="B10" s="136" t="s">
        <v>277</v>
      </c>
      <c r="C10" s="136" t="s">
        <v>278</v>
      </c>
      <c r="D10" s="136" t="s">
        <v>46</v>
      </c>
      <c r="E10" s="136" t="s">
        <v>80</v>
      </c>
      <c r="F10" s="136" t="s">
        <v>81</v>
      </c>
      <c r="G10" s="136" t="s">
        <v>210</v>
      </c>
      <c r="H10" s="137" t="s">
        <v>211</v>
      </c>
      <c r="I10" s="141">
        <v>5000</v>
      </c>
      <c r="J10" s="141"/>
      <c r="K10" s="141"/>
      <c r="L10" s="141"/>
      <c r="M10" s="142"/>
      <c r="N10" s="136"/>
      <c r="O10" s="136"/>
      <c r="P10" s="136"/>
      <c r="Q10" s="142"/>
      <c r="R10" s="142">
        <v>5000</v>
      </c>
      <c r="S10" s="142"/>
      <c r="T10" s="142"/>
      <c r="U10" s="142"/>
      <c r="V10" s="142"/>
      <c r="W10" s="142">
        <v>5000</v>
      </c>
    </row>
    <row r="11" ht="52.5" customHeight="1" outlineLevel="1" spans="1:23">
      <c r="A11" s="136" t="s">
        <v>276</v>
      </c>
      <c r="B11" s="136" t="s">
        <v>277</v>
      </c>
      <c r="C11" s="136" t="s">
        <v>278</v>
      </c>
      <c r="D11" s="136" t="s">
        <v>46</v>
      </c>
      <c r="E11" s="136" t="s">
        <v>80</v>
      </c>
      <c r="F11" s="136" t="s">
        <v>81</v>
      </c>
      <c r="G11" s="136" t="s">
        <v>212</v>
      </c>
      <c r="H11" s="137" t="s">
        <v>213</v>
      </c>
      <c r="I11" s="141">
        <v>10000</v>
      </c>
      <c r="J11" s="141"/>
      <c r="K11" s="141"/>
      <c r="L11" s="141"/>
      <c r="M11" s="142"/>
      <c r="N11" s="136"/>
      <c r="O11" s="136"/>
      <c r="P11" s="136"/>
      <c r="Q11" s="142"/>
      <c r="R11" s="142">
        <v>10000</v>
      </c>
      <c r="S11" s="142"/>
      <c r="T11" s="142"/>
      <c r="U11" s="142"/>
      <c r="V11" s="142"/>
      <c r="W11" s="142">
        <v>10000</v>
      </c>
    </row>
    <row r="12" ht="52.5" customHeight="1" outlineLevel="1" spans="1:23">
      <c r="A12" s="136" t="s">
        <v>276</v>
      </c>
      <c r="B12" s="136" t="s">
        <v>277</v>
      </c>
      <c r="C12" s="136" t="s">
        <v>278</v>
      </c>
      <c r="D12" s="136" t="s">
        <v>46</v>
      </c>
      <c r="E12" s="136" t="s">
        <v>80</v>
      </c>
      <c r="F12" s="136" t="s">
        <v>81</v>
      </c>
      <c r="G12" s="136" t="s">
        <v>223</v>
      </c>
      <c r="H12" s="137" t="s">
        <v>224</v>
      </c>
      <c r="I12" s="141">
        <v>20000</v>
      </c>
      <c r="J12" s="141"/>
      <c r="K12" s="141"/>
      <c r="L12" s="141"/>
      <c r="M12" s="142"/>
      <c r="N12" s="136"/>
      <c r="O12" s="136"/>
      <c r="P12" s="136"/>
      <c r="Q12" s="142"/>
      <c r="R12" s="142">
        <v>20000</v>
      </c>
      <c r="S12" s="142"/>
      <c r="T12" s="142"/>
      <c r="U12" s="142"/>
      <c r="V12" s="142"/>
      <c r="W12" s="142">
        <v>20000</v>
      </c>
    </row>
    <row r="13" ht="52.5" customHeight="1" outlineLevel="1" spans="1:23">
      <c r="A13" s="136" t="s">
        <v>281</v>
      </c>
      <c r="B13" s="136" t="s">
        <v>282</v>
      </c>
      <c r="C13" s="136" t="s">
        <v>283</v>
      </c>
      <c r="D13" s="136" t="s">
        <v>46</v>
      </c>
      <c r="E13" s="136" t="s">
        <v>80</v>
      </c>
      <c r="F13" s="136" t="s">
        <v>81</v>
      </c>
      <c r="G13" s="136" t="s">
        <v>221</v>
      </c>
      <c r="H13" s="137" t="s">
        <v>222</v>
      </c>
      <c r="I13" s="141">
        <v>5000</v>
      </c>
      <c r="J13" s="141">
        <v>5000</v>
      </c>
      <c r="K13" s="141">
        <v>5000</v>
      </c>
      <c r="L13" s="141"/>
      <c r="M13" s="142"/>
      <c r="N13" s="136"/>
      <c r="O13" s="136"/>
      <c r="P13" s="136"/>
      <c r="Q13" s="142"/>
      <c r="R13" s="142"/>
      <c r="S13" s="142"/>
      <c r="T13" s="142"/>
      <c r="U13" s="142"/>
      <c r="V13" s="142"/>
      <c r="W13" s="142"/>
    </row>
    <row r="14" ht="52.5" customHeight="1" outlineLevel="1" spans="1:23">
      <c r="A14" s="136" t="s">
        <v>281</v>
      </c>
      <c r="B14" s="136" t="s">
        <v>282</v>
      </c>
      <c r="C14" s="136" t="s">
        <v>283</v>
      </c>
      <c r="D14" s="136" t="s">
        <v>46</v>
      </c>
      <c r="E14" s="136" t="s">
        <v>80</v>
      </c>
      <c r="F14" s="136" t="s">
        <v>81</v>
      </c>
      <c r="G14" s="136" t="s">
        <v>223</v>
      </c>
      <c r="H14" s="137" t="s">
        <v>224</v>
      </c>
      <c r="I14" s="141">
        <v>10000</v>
      </c>
      <c r="J14" s="141">
        <v>10000</v>
      </c>
      <c r="K14" s="141">
        <v>10000</v>
      </c>
      <c r="L14" s="141"/>
      <c r="M14" s="142"/>
      <c r="N14" s="136"/>
      <c r="O14" s="136"/>
      <c r="P14" s="136"/>
      <c r="Q14" s="142"/>
      <c r="R14" s="142"/>
      <c r="S14" s="142"/>
      <c r="T14" s="142"/>
      <c r="U14" s="142"/>
      <c r="V14" s="142"/>
      <c r="W14" s="142"/>
    </row>
    <row r="15" ht="52.5" customHeight="1" outlineLevel="1" spans="1:23">
      <c r="A15" s="136" t="s">
        <v>281</v>
      </c>
      <c r="B15" s="136" t="s">
        <v>282</v>
      </c>
      <c r="C15" s="136" t="s">
        <v>283</v>
      </c>
      <c r="D15" s="136" t="s">
        <v>46</v>
      </c>
      <c r="E15" s="136" t="s">
        <v>80</v>
      </c>
      <c r="F15" s="136" t="s">
        <v>81</v>
      </c>
      <c r="G15" s="136" t="s">
        <v>279</v>
      </c>
      <c r="H15" s="137" t="s">
        <v>280</v>
      </c>
      <c r="I15" s="141">
        <v>5000</v>
      </c>
      <c r="J15" s="141">
        <v>5000</v>
      </c>
      <c r="K15" s="141">
        <v>5000</v>
      </c>
      <c r="L15" s="141"/>
      <c r="M15" s="142"/>
      <c r="N15" s="136"/>
      <c r="O15" s="136"/>
      <c r="P15" s="136"/>
      <c r="Q15" s="142"/>
      <c r="R15" s="142"/>
      <c r="S15" s="142"/>
      <c r="T15" s="142"/>
      <c r="U15" s="142"/>
      <c r="V15" s="142"/>
      <c r="W15" s="142"/>
    </row>
    <row r="16" ht="52.5" customHeight="1" outlineLevel="1" spans="1:23">
      <c r="A16" s="136" t="s">
        <v>281</v>
      </c>
      <c r="B16" s="136" t="s">
        <v>284</v>
      </c>
      <c r="C16" s="136" t="s">
        <v>285</v>
      </c>
      <c r="D16" s="136" t="s">
        <v>46</v>
      </c>
      <c r="E16" s="136" t="s">
        <v>78</v>
      </c>
      <c r="F16" s="136" t="s">
        <v>79</v>
      </c>
      <c r="G16" s="136" t="s">
        <v>221</v>
      </c>
      <c r="H16" s="137" t="s">
        <v>222</v>
      </c>
      <c r="I16" s="141">
        <v>5000</v>
      </c>
      <c r="J16" s="141">
        <v>5000</v>
      </c>
      <c r="K16" s="141">
        <v>5000</v>
      </c>
      <c r="L16" s="141"/>
      <c r="M16" s="142"/>
      <c r="N16" s="136"/>
      <c r="O16" s="136"/>
      <c r="P16" s="136"/>
      <c r="Q16" s="142"/>
      <c r="R16" s="142"/>
      <c r="S16" s="142"/>
      <c r="T16" s="142"/>
      <c r="U16" s="142"/>
      <c r="V16" s="142"/>
      <c r="W16" s="142"/>
    </row>
    <row r="17" ht="52.5" customHeight="1" outlineLevel="1" spans="1:23">
      <c r="A17" s="136" t="s">
        <v>281</v>
      </c>
      <c r="B17" s="136" t="s">
        <v>284</v>
      </c>
      <c r="C17" s="136" t="s">
        <v>285</v>
      </c>
      <c r="D17" s="136" t="s">
        <v>46</v>
      </c>
      <c r="E17" s="136" t="s">
        <v>78</v>
      </c>
      <c r="F17" s="136" t="s">
        <v>79</v>
      </c>
      <c r="G17" s="136" t="s">
        <v>223</v>
      </c>
      <c r="H17" s="137" t="s">
        <v>224</v>
      </c>
      <c r="I17" s="141">
        <v>7000</v>
      </c>
      <c r="J17" s="141">
        <v>7000</v>
      </c>
      <c r="K17" s="141">
        <v>7000</v>
      </c>
      <c r="L17" s="141"/>
      <c r="M17" s="142"/>
      <c r="N17" s="136"/>
      <c r="O17" s="136"/>
      <c r="P17" s="136"/>
      <c r="Q17" s="142"/>
      <c r="R17" s="142"/>
      <c r="S17" s="142"/>
      <c r="T17" s="142"/>
      <c r="U17" s="142"/>
      <c r="V17" s="142"/>
      <c r="W17" s="142"/>
    </row>
    <row r="18" ht="52.5" customHeight="1" outlineLevel="1" spans="1:23">
      <c r="A18" s="136" t="s">
        <v>281</v>
      </c>
      <c r="B18" s="136" t="s">
        <v>284</v>
      </c>
      <c r="C18" s="136" t="s">
        <v>285</v>
      </c>
      <c r="D18" s="136" t="s">
        <v>46</v>
      </c>
      <c r="E18" s="136" t="s">
        <v>78</v>
      </c>
      <c r="F18" s="136" t="s">
        <v>79</v>
      </c>
      <c r="G18" s="136" t="s">
        <v>216</v>
      </c>
      <c r="H18" s="137" t="s">
        <v>142</v>
      </c>
      <c r="I18" s="141">
        <v>3000</v>
      </c>
      <c r="J18" s="141">
        <v>3000</v>
      </c>
      <c r="K18" s="141">
        <v>3000</v>
      </c>
      <c r="L18" s="141"/>
      <c r="M18" s="142"/>
      <c r="N18" s="136"/>
      <c r="O18" s="136"/>
      <c r="P18" s="136"/>
      <c r="Q18" s="142"/>
      <c r="R18" s="142"/>
      <c r="S18" s="142"/>
      <c r="T18" s="142"/>
      <c r="U18" s="142"/>
      <c r="V18" s="142"/>
      <c r="W18" s="142"/>
    </row>
    <row r="19" ht="52.5" customHeight="1" outlineLevel="1" spans="1:23">
      <c r="A19" s="136" t="s">
        <v>281</v>
      </c>
      <c r="B19" s="136" t="s">
        <v>284</v>
      </c>
      <c r="C19" s="136" t="s">
        <v>285</v>
      </c>
      <c r="D19" s="136" t="s">
        <v>46</v>
      </c>
      <c r="E19" s="136" t="s">
        <v>78</v>
      </c>
      <c r="F19" s="136" t="s">
        <v>79</v>
      </c>
      <c r="G19" s="136" t="s">
        <v>279</v>
      </c>
      <c r="H19" s="137" t="s">
        <v>280</v>
      </c>
      <c r="I19" s="141">
        <v>5000</v>
      </c>
      <c r="J19" s="141">
        <v>5000</v>
      </c>
      <c r="K19" s="141">
        <v>5000</v>
      </c>
      <c r="L19" s="141"/>
      <c r="M19" s="142"/>
      <c r="N19" s="136"/>
      <c r="O19" s="136"/>
      <c r="P19" s="136"/>
      <c r="Q19" s="142"/>
      <c r="R19" s="142"/>
      <c r="S19" s="142"/>
      <c r="T19" s="142"/>
      <c r="U19" s="142"/>
      <c r="V19" s="142"/>
      <c r="W19" s="142"/>
    </row>
    <row r="20" ht="52.5" customHeight="1" outlineLevel="1" spans="1:23">
      <c r="A20" s="136" t="s">
        <v>281</v>
      </c>
      <c r="B20" s="136" t="s">
        <v>286</v>
      </c>
      <c r="C20" s="136" t="s">
        <v>287</v>
      </c>
      <c r="D20" s="136" t="s">
        <v>46</v>
      </c>
      <c r="E20" s="136" t="s">
        <v>78</v>
      </c>
      <c r="F20" s="136" t="s">
        <v>79</v>
      </c>
      <c r="G20" s="136" t="s">
        <v>221</v>
      </c>
      <c r="H20" s="137" t="s">
        <v>222</v>
      </c>
      <c r="I20" s="141">
        <v>20000</v>
      </c>
      <c r="J20" s="141">
        <v>20000</v>
      </c>
      <c r="K20" s="141">
        <v>20000</v>
      </c>
      <c r="L20" s="141"/>
      <c r="M20" s="142"/>
      <c r="N20" s="136"/>
      <c r="O20" s="136"/>
      <c r="P20" s="136"/>
      <c r="Q20" s="142"/>
      <c r="R20" s="142"/>
      <c r="S20" s="142"/>
      <c r="T20" s="142"/>
      <c r="U20" s="142"/>
      <c r="V20" s="142"/>
      <c r="W20" s="142"/>
    </row>
    <row r="21" ht="52.5" customHeight="1" outlineLevel="1" spans="1:23">
      <c r="A21" s="136" t="s">
        <v>281</v>
      </c>
      <c r="B21" s="136" t="s">
        <v>286</v>
      </c>
      <c r="C21" s="136" t="s">
        <v>287</v>
      </c>
      <c r="D21" s="136" t="s">
        <v>46</v>
      </c>
      <c r="E21" s="136" t="s">
        <v>78</v>
      </c>
      <c r="F21" s="136" t="s">
        <v>79</v>
      </c>
      <c r="G21" s="136" t="s">
        <v>223</v>
      </c>
      <c r="H21" s="137" t="s">
        <v>224</v>
      </c>
      <c r="I21" s="141">
        <v>15000</v>
      </c>
      <c r="J21" s="141">
        <v>15000</v>
      </c>
      <c r="K21" s="141">
        <v>15000</v>
      </c>
      <c r="L21" s="141"/>
      <c r="M21" s="142"/>
      <c r="N21" s="136"/>
      <c r="O21" s="136"/>
      <c r="P21" s="136"/>
      <c r="Q21" s="142"/>
      <c r="R21" s="142"/>
      <c r="S21" s="142"/>
      <c r="T21" s="142"/>
      <c r="U21" s="142"/>
      <c r="V21" s="142"/>
      <c r="W21" s="142"/>
    </row>
    <row r="22" ht="52.5" customHeight="1" outlineLevel="1" spans="1:23">
      <c r="A22" s="136" t="s">
        <v>281</v>
      </c>
      <c r="B22" s="136" t="s">
        <v>286</v>
      </c>
      <c r="C22" s="136" t="s">
        <v>287</v>
      </c>
      <c r="D22" s="136" t="s">
        <v>46</v>
      </c>
      <c r="E22" s="136" t="s">
        <v>78</v>
      </c>
      <c r="F22" s="136" t="s">
        <v>79</v>
      </c>
      <c r="G22" s="136" t="s">
        <v>288</v>
      </c>
      <c r="H22" s="137" t="s">
        <v>289</v>
      </c>
      <c r="I22" s="141">
        <v>5000</v>
      </c>
      <c r="J22" s="141">
        <v>5000</v>
      </c>
      <c r="K22" s="141">
        <v>5000</v>
      </c>
      <c r="L22" s="141"/>
      <c r="M22" s="142"/>
      <c r="N22" s="136"/>
      <c r="O22" s="136"/>
      <c r="P22" s="136"/>
      <c r="Q22" s="142"/>
      <c r="R22" s="142"/>
      <c r="S22" s="142"/>
      <c r="T22" s="142"/>
      <c r="U22" s="142"/>
      <c r="V22" s="142"/>
      <c r="W22" s="142"/>
    </row>
    <row r="23" ht="52.5" customHeight="1" outlineLevel="1" spans="1:23">
      <c r="A23" s="136" t="s">
        <v>281</v>
      </c>
      <c r="B23" s="136" t="s">
        <v>286</v>
      </c>
      <c r="C23" s="136" t="s">
        <v>287</v>
      </c>
      <c r="D23" s="136" t="s">
        <v>46</v>
      </c>
      <c r="E23" s="136" t="s">
        <v>78</v>
      </c>
      <c r="F23" s="136" t="s">
        <v>79</v>
      </c>
      <c r="G23" s="136" t="s">
        <v>279</v>
      </c>
      <c r="H23" s="137" t="s">
        <v>280</v>
      </c>
      <c r="I23" s="141">
        <v>10000</v>
      </c>
      <c r="J23" s="141">
        <v>10000</v>
      </c>
      <c r="K23" s="141">
        <v>10000</v>
      </c>
      <c r="L23" s="141"/>
      <c r="M23" s="142"/>
      <c r="N23" s="136"/>
      <c r="O23" s="136"/>
      <c r="P23" s="136"/>
      <c r="Q23" s="142"/>
      <c r="R23" s="142"/>
      <c r="S23" s="142"/>
      <c r="T23" s="142"/>
      <c r="U23" s="142"/>
      <c r="V23" s="142"/>
      <c r="W23" s="142"/>
    </row>
    <row r="24" ht="30" customHeight="1" spans="1:23">
      <c r="A24" s="138" t="s">
        <v>30</v>
      </c>
      <c r="B24" s="138"/>
      <c r="C24" s="138"/>
      <c r="D24" s="138"/>
      <c r="E24" s="138"/>
      <c r="F24" s="138"/>
      <c r="G24" s="138"/>
      <c r="H24" s="139"/>
      <c r="I24" s="141">
        <v>190000</v>
      </c>
      <c r="J24" s="141">
        <v>90000</v>
      </c>
      <c r="K24" s="141">
        <v>90000</v>
      </c>
      <c r="L24" s="141"/>
      <c r="M24" s="142"/>
      <c r="N24" s="142"/>
      <c r="O24" s="142"/>
      <c r="P24" s="142"/>
      <c r="Q24" s="142"/>
      <c r="R24" s="142">
        <v>100000</v>
      </c>
      <c r="S24" s="142"/>
      <c r="T24" s="142"/>
      <c r="U24" s="142"/>
      <c r="V24" s="142"/>
      <c r="W24" s="142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9"/>
  <sheetViews>
    <sheetView showZeros="0" topLeftCell="A9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290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"单位名称："&amp;"盈江县发展和改革局"</f>
        <v>单位名称：盈江县发展和改革局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291</v>
      </c>
      <c r="B4" s="125" t="s">
        <v>292</v>
      </c>
      <c r="C4" s="125" t="s">
        <v>293</v>
      </c>
      <c r="D4" s="125" t="s">
        <v>294</v>
      </c>
      <c r="E4" s="125" t="s">
        <v>295</v>
      </c>
      <c r="F4" s="125" t="s">
        <v>296</v>
      </c>
      <c r="G4" s="125" t="s">
        <v>297</v>
      </c>
      <c r="H4" s="125" t="s">
        <v>298</v>
      </c>
      <c r="I4" s="125" t="s">
        <v>299</v>
      </c>
      <c r="J4" s="125" t="s">
        <v>300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278</v>
      </c>
      <c r="B7" s="126" t="s">
        <v>301</v>
      </c>
      <c r="C7" s="126" t="s">
        <v>302</v>
      </c>
      <c r="D7" s="126" t="s">
        <v>303</v>
      </c>
      <c r="E7" s="126" t="s">
        <v>304</v>
      </c>
      <c r="F7" s="126" t="s">
        <v>305</v>
      </c>
      <c r="G7" s="125" t="s">
        <v>306</v>
      </c>
      <c r="H7" s="125" t="s">
        <v>307</v>
      </c>
      <c r="I7" s="126" t="s">
        <v>308</v>
      </c>
      <c r="J7" s="126" t="s">
        <v>309</v>
      </c>
    </row>
    <row r="8" ht="52.5" customHeight="1" outlineLevel="1" spans="1:10">
      <c r="A8" s="126" t="s">
        <v>278</v>
      </c>
      <c r="B8" s="126" t="s">
        <v>301</v>
      </c>
      <c r="C8" s="126" t="s">
        <v>302</v>
      </c>
      <c r="D8" s="126" t="s">
        <v>303</v>
      </c>
      <c r="E8" s="126" t="s">
        <v>310</v>
      </c>
      <c r="F8" s="126" t="s">
        <v>305</v>
      </c>
      <c r="G8" s="125" t="s">
        <v>306</v>
      </c>
      <c r="H8" s="125" t="s">
        <v>307</v>
      </c>
      <c r="I8" s="126" t="s">
        <v>308</v>
      </c>
      <c r="J8" s="126" t="s">
        <v>311</v>
      </c>
    </row>
    <row r="9" ht="52.5" customHeight="1" outlineLevel="1" spans="1:10">
      <c r="A9" s="126" t="s">
        <v>278</v>
      </c>
      <c r="B9" s="126" t="s">
        <v>301</v>
      </c>
      <c r="C9" s="126" t="s">
        <v>302</v>
      </c>
      <c r="D9" s="126" t="s">
        <v>312</v>
      </c>
      <c r="E9" s="126" t="s">
        <v>313</v>
      </c>
      <c r="F9" s="126" t="s">
        <v>305</v>
      </c>
      <c r="G9" s="125" t="s">
        <v>306</v>
      </c>
      <c r="H9" s="125" t="s">
        <v>307</v>
      </c>
      <c r="I9" s="126" t="s">
        <v>308</v>
      </c>
      <c r="J9" s="126" t="s">
        <v>314</v>
      </c>
    </row>
    <row r="10" ht="52.5" customHeight="1" outlineLevel="1" spans="1:10">
      <c r="A10" s="126" t="s">
        <v>278</v>
      </c>
      <c r="B10" s="126" t="s">
        <v>301</v>
      </c>
      <c r="C10" s="126" t="s">
        <v>315</v>
      </c>
      <c r="D10" s="126" t="s">
        <v>316</v>
      </c>
      <c r="E10" s="126" t="s">
        <v>317</v>
      </c>
      <c r="F10" s="126" t="s">
        <v>305</v>
      </c>
      <c r="G10" s="125" t="s">
        <v>318</v>
      </c>
      <c r="H10" s="125" t="s">
        <v>319</v>
      </c>
      <c r="I10" s="126" t="s">
        <v>320</v>
      </c>
      <c r="J10" s="126" t="s">
        <v>321</v>
      </c>
    </row>
    <row r="11" ht="52.5" customHeight="1" outlineLevel="1" spans="1:10">
      <c r="A11" s="126" t="s">
        <v>278</v>
      </c>
      <c r="B11" s="126" t="s">
        <v>301</v>
      </c>
      <c r="C11" s="126" t="s">
        <v>322</v>
      </c>
      <c r="D11" s="126" t="s">
        <v>323</v>
      </c>
      <c r="E11" s="126" t="s">
        <v>324</v>
      </c>
      <c r="F11" s="126" t="s">
        <v>325</v>
      </c>
      <c r="G11" s="125" t="s">
        <v>326</v>
      </c>
      <c r="H11" s="125" t="s">
        <v>307</v>
      </c>
      <c r="I11" s="126" t="s">
        <v>308</v>
      </c>
      <c r="J11" s="126" t="s">
        <v>327</v>
      </c>
    </row>
    <row r="12" ht="52.5" customHeight="1" outlineLevel="1" spans="1:10">
      <c r="A12" s="126" t="s">
        <v>285</v>
      </c>
      <c r="B12" s="126" t="s">
        <v>328</v>
      </c>
      <c r="C12" s="126" t="s">
        <v>302</v>
      </c>
      <c r="D12" s="126" t="s">
        <v>329</v>
      </c>
      <c r="E12" s="126" t="s">
        <v>330</v>
      </c>
      <c r="F12" s="126" t="s">
        <v>325</v>
      </c>
      <c r="G12" s="125" t="s">
        <v>70</v>
      </c>
      <c r="H12" s="125" t="s">
        <v>331</v>
      </c>
      <c r="I12" s="126" t="s">
        <v>308</v>
      </c>
      <c r="J12" s="126" t="s">
        <v>332</v>
      </c>
    </row>
    <row r="13" ht="52.5" customHeight="1" outlineLevel="1" spans="1:10">
      <c r="A13" s="126" t="s">
        <v>285</v>
      </c>
      <c r="B13" s="126" t="s">
        <v>328</v>
      </c>
      <c r="C13" s="126" t="s">
        <v>302</v>
      </c>
      <c r="D13" s="126" t="s">
        <v>303</v>
      </c>
      <c r="E13" s="126" t="s">
        <v>333</v>
      </c>
      <c r="F13" s="126" t="s">
        <v>305</v>
      </c>
      <c r="G13" s="125" t="s">
        <v>306</v>
      </c>
      <c r="H13" s="125" t="s">
        <v>307</v>
      </c>
      <c r="I13" s="126" t="s">
        <v>308</v>
      </c>
      <c r="J13" s="126" t="s">
        <v>334</v>
      </c>
    </row>
    <row r="14" ht="52.5" customHeight="1" outlineLevel="1" spans="1:10">
      <c r="A14" s="126" t="s">
        <v>285</v>
      </c>
      <c r="B14" s="126" t="s">
        <v>328</v>
      </c>
      <c r="C14" s="126" t="s">
        <v>315</v>
      </c>
      <c r="D14" s="126" t="s">
        <v>316</v>
      </c>
      <c r="E14" s="126" t="s">
        <v>335</v>
      </c>
      <c r="F14" s="126" t="s">
        <v>305</v>
      </c>
      <c r="G14" s="125" t="s">
        <v>336</v>
      </c>
      <c r="H14" s="125" t="s">
        <v>319</v>
      </c>
      <c r="I14" s="126" t="s">
        <v>320</v>
      </c>
      <c r="J14" s="126" t="s">
        <v>337</v>
      </c>
    </row>
    <row r="15" ht="52.5" customHeight="1" outlineLevel="1" spans="1:10">
      <c r="A15" s="126" t="s">
        <v>285</v>
      </c>
      <c r="B15" s="126" t="s">
        <v>328</v>
      </c>
      <c r="C15" s="126" t="s">
        <v>315</v>
      </c>
      <c r="D15" s="126" t="s">
        <v>338</v>
      </c>
      <c r="E15" s="126" t="s">
        <v>339</v>
      </c>
      <c r="F15" s="126" t="s">
        <v>305</v>
      </c>
      <c r="G15" s="125" t="s">
        <v>340</v>
      </c>
      <c r="H15" s="125" t="s">
        <v>319</v>
      </c>
      <c r="I15" s="126" t="s">
        <v>320</v>
      </c>
      <c r="J15" s="126" t="s">
        <v>341</v>
      </c>
    </row>
    <row r="16" ht="52.5" customHeight="1" outlineLevel="1" spans="1:10">
      <c r="A16" s="126" t="s">
        <v>285</v>
      </c>
      <c r="B16" s="126" t="s">
        <v>328</v>
      </c>
      <c r="C16" s="126" t="s">
        <v>322</v>
      </c>
      <c r="D16" s="126" t="s">
        <v>323</v>
      </c>
      <c r="E16" s="126" t="s">
        <v>342</v>
      </c>
      <c r="F16" s="126" t="s">
        <v>305</v>
      </c>
      <c r="G16" s="125" t="s">
        <v>326</v>
      </c>
      <c r="H16" s="125" t="s">
        <v>307</v>
      </c>
      <c r="I16" s="126" t="s">
        <v>320</v>
      </c>
      <c r="J16" s="126" t="s">
        <v>343</v>
      </c>
    </row>
    <row r="17" ht="52.5" customHeight="1" outlineLevel="1" spans="1:10">
      <c r="A17" s="126" t="s">
        <v>287</v>
      </c>
      <c r="B17" s="126" t="s">
        <v>344</v>
      </c>
      <c r="C17" s="126" t="s">
        <v>302</v>
      </c>
      <c r="D17" s="126" t="s">
        <v>329</v>
      </c>
      <c r="E17" s="126" t="s">
        <v>345</v>
      </c>
      <c r="F17" s="126" t="s">
        <v>325</v>
      </c>
      <c r="G17" s="125" t="s">
        <v>61</v>
      </c>
      <c r="H17" s="125" t="s">
        <v>346</v>
      </c>
      <c r="I17" s="126" t="s">
        <v>308</v>
      </c>
      <c r="J17" s="126" t="s">
        <v>347</v>
      </c>
    </row>
    <row r="18" ht="52.5" customHeight="1" outlineLevel="1" spans="1:10">
      <c r="A18" s="126" t="s">
        <v>287</v>
      </c>
      <c r="B18" s="126" t="s">
        <v>344</v>
      </c>
      <c r="C18" s="126" t="s">
        <v>315</v>
      </c>
      <c r="D18" s="126" t="s">
        <v>316</v>
      </c>
      <c r="E18" s="126" t="s">
        <v>348</v>
      </c>
      <c r="F18" s="126" t="s">
        <v>305</v>
      </c>
      <c r="G18" s="125" t="s">
        <v>349</v>
      </c>
      <c r="H18" s="125" t="s">
        <v>319</v>
      </c>
      <c r="I18" s="126" t="s">
        <v>320</v>
      </c>
      <c r="J18" s="126" t="s">
        <v>350</v>
      </c>
    </row>
    <row r="19" ht="52.5" customHeight="1" outlineLevel="1" spans="1:10">
      <c r="A19" s="126" t="s">
        <v>287</v>
      </c>
      <c r="B19" s="126" t="s">
        <v>344</v>
      </c>
      <c r="C19" s="126" t="s">
        <v>315</v>
      </c>
      <c r="D19" s="126" t="s">
        <v>316</v>
      </c>
      <c r="E19" s="126" t="s">
        <v>351</v>
      </c>
      <c r="F19" s="126" t="s">
        <v>305</v>
      </c>
      <c r="G19" s="125" t="s">
        <v>352</v>
      </c>
      <c r="H19" s="125" t="s">
        <v>319</v>
      </c>
      <c r="I19" s="126" t="s">
        <v>320</v>
      </c>
      <c r="J19" s="126" t="s">
        <v>353</v>
      </c>
    </row>
    <row r="20" ht="52.5" customHeight="1" outlineLevel="1" spans="1:10">
      <c r="A20" s="126" t="s">
        <v>287</v>
      </c>
      <c r="B20" s="126" t="s">
        <v>344</v>
      </c>
      <c r="C20" s="126" t="s">
        <v>322</v>
      </c>
      <c r="D20" s="126" t="s">
        <v>323</v>
      </c>
      <c r="E20" s="126" t="s">
        <v>354</v>
      </c>
      <c r="F20" s="126" t="s">
        <v>325</v>
      </c>
      <c r="G20" s="125" t="s">
        <v>355</v>
      </c>
      <c r="H20" s="125" t="s">
        <v>307</v>
      </c>
      <c r="I20" s="126" t="s">
        <v>308</v>
      </c>
      <c r="J20" s="126" t="s">
        <v>356</v>
      </c>
    </row>
    <row r="21" ht="52.5" customHeight="1" outlineLevel="1" spans="1:10">
      <c r="A21" s="126" t="s">
        <v>283</v>
      </c>
      <c r="B21" s="126" t="s">
        <v>357</v>
      </c>
      <c r="C21" s="126" t="s">
        <v>302</v>
      </c>
      <c r="D21" s="126" t="s">
        <v>329</v>
      </c>
      <c r="E21" s="126" t="s">
        <v>358</v>
      </c>
      <c r="F21" s="126" t="s">
        <v>325</v>
      </c>
      <c r="G21" s="125" t="s">
        <v>59</v>
      </c>
      <c r="H21" s="125" t="s">
        <v>359</v>
      </c>
      <c r="I21" s="126" t="s">
        <v>308</v>
      </c>
      <c r="J21" s="126" t="s">
        <v>360</v>
      </c>
    </row>
    <row r="22" ht="52.5" customHeight="1" outlineLevel="1" spans="1:10">
      <c r="A22" s="126" t="s">
        <v>283</v>
      </c>
      <c r="B22" s="126" t="s">
        <v>357</v>
      </c>
      <c r="C22" s="126" t="s">
        <v>302</v>
      </c>
      <c r="D22" s="126" t="s">
        <v>329</v>
      </c>
      <c r="E22" s="126" t="s">
        <v>361</v>
      </c>
      <c r="F22" s="126" t="s">
        <v>325</v>
      </c>
      <c r="G22" s="125" t="s">
        <v>59</v>
      </c>
      <c r="H22" s="125" t="s">
        <v>359</v>
      </c>
      <c r="I22" s="126" t="s">
        <v>308</v>
      </c>
      <c r="J22" s="126" t="s">
        <v>362</v>
      </c>
    </row>
    <row r="23" ht="52.5" customHeight="1" outlineLevel="1" spans="1:10">
      <c r="A23" s="126" t="s">
        <v>283</v>
      </c>
      <c r="B23" s="126" t="s">
        <v>357</v>
      </c>
      <c r="C23" s="126" t="s">
        <v>302</v>
      </c>
      <c r="D23" s="126" t="s">
        <v>329</v>
      </c>
      <c r="E23" s="126" t="s">
        <v>363</v>
      </c>
      <c r="F23" s="126" t="s">
        <v>325</v>
      </c>
      <c r="G23" s="125" t="s">
        <v>59</v>
      </c>
      <c r="H23" s="125" t="s">
        <v>364</v>
      </c>
      <c r="I23" s="126" t="s">
        <v>308</v>
      </c>
      <c r="J23" s="126" t="s">
        <v>365</v>
      </c>
    </row>
    <row r="24" ht="52.5" customHeight="1" outlineLevel="1" spans="1:10">
      <c r="A24" s="126" t="s">
        <v>283</v>
      </c>
      <c r="B24" s="126" t="s">
        <v>357</v>
      </c>
      <c r="C24" s="126" t="s">
        <v>302</v>
      </c>
      <c r="D24" s="126" t="s">
        <v>329</v>
      </c>
      <c r="E24" s="126" t="s">
        <v>366</v>
      </c>
      <c r="F24" s="126" t="s">
        <v>325</v>
      </c>
      <c r="G24" s="125" t="s">
        <v>60</v>
      </c>
      <c r="H24" s="125" t="s">
        <v>364</v>
      </c>
      <c r="I24" s="126" t="s">
        <v>308</v>
      </c>
      <c r="J24" s="126" t="s">
        <v>367</v>
      </c>
    </row>
    <row r="25" ht="52.5" customHeight="1" outlineLevel="1" spans="1:10">
      <c r="A25" s="126" t="s">
        <v>283</v>
      </c>
      <c r="B25" s="126" t="s">
        <v>357</v>
      </c>
      <c r="C25" s="126" t="s">
        <v>302</v>
      </c>
      <c r="D25" s="126" t="s">
        <v>329</v>
      </c>
      <c r="E25" s="126" t="s">
        <v>368</v>
      </c>
      <c r="F25" s="126" t="s">
        <v>325</v>
      </c>
      <c r="G25" s="125" t="s">
        <v>59</v>
      </c>
      <c r="H25" s="125" t="s">
        <v>364</v>
      </c>
      <c r="I25" s="126" t="s">
        <v>308</v>
      </c>
      <c r="J25" s="126" t="s">
        <v>369</v>
      </c>
    </row>
    <row r="26" ht="52.5" customHeight="1" outlineLevel="1" spans="1:10">
      <c r="A26" s="126" t="s">
        <v>283</v>
      </c>
      <c r="B26" s="126" t="s">
        <v>357</v>
      </c>
      <c r="C26" s="126" t="s">
        <v>302</v>
      </c>
      <c r="D26" s="126" t="s">
        <v>329</v>
      </c>
      <c r="E26" s="126" t="s">
        <v>370</v>
      </c>
      <c r="F26" s="126" t="s">
        <v>325</v>
      </c>
      <c r="G26" s="125" t="s">
        <v>60</v>
      </c>
      <c r="H26" s="125" t="s">
        <v>364</v>
      </c>
      <c r="I26" s="126" t="s">
        <v>308</v>
      </c>
      <c r="J26" s="126" t="s">
        <v>371</v>
      </c>
    </row>
    <row r="27" ht="52.5" customHeight="1" outlineLevel="1" spans="1:10">
      <c r="A27" s="126" t="s">
        <v>283</v>
      </c>
      <c r="B27" s="126" t="s">
        <v>357</v>
      </c>
      <c r="C27" s="126" t="s">
        <v>302</v>
      </c>
      <c r="D27" s="126" t="s">
        <v>329</v>
      </c>
      <c r="E27" s="126" t="s">
        <v>372</v>
      </c>
      <c r="F27" s="126" t="s">
        <v>325</v>
      </c>
      <c r="G27" s="125" t="s">
        <v>60</v>
      </c>
      <c r="H27" s="125" t="s">
        <v>373</v>
      </c>
      <c r="I27" s="126" t="s">
        <v>308</v>
      </c>
      <c r="J27" s="126" t="s">
        <v>374</v>
      </c>
    </row>
    <row r="28" ht="52.5" customHeight="1" outlineLevel="1" spans="1:10">
      <c r="A28" s="126" t="s">
        <v>283</v>
      </c>
      <c r="B28" s="126" t="s">
        <v>357</v>
      </c>
      <c r="C28" s="126" t="s">
        <v>315</v>
      </c>
      <c r="D28" s="126" t="s">
        <v>316</v>
      </c>
      <c r="E28" s="126" t="s">
        <v>375</v>
      </c>
      <c r="F28" s="126" t="s">
        <v>305</v>
      </c>
      <c r="G28" s="125" t="s">
        <v>376</v>
      </c>
      <c r="H28" s="125" t="s">
        <v>319</v>
      </c>
      <c r="I28" s="126" t="s">
        <v>320</v>
      </c>
      <c r="J28" s="126" t="s">
        <v>377</v>
      </c>
    </row>
    <row r="29" ht="52.5" customHeight="1" outlineLevel="1" spans="1:10">
      <c r="A29" s="126" t="s">
        <v>283</v>
      </c>
      <c r="B29" s="126" t="s">
        <v>357</v>
      </c>
      <c r="C29" s="126" t="s">
        <v>322</v>
      </c>
      <c r="D29" s="126" t="s">
        <v>323</v>
      </c>
      <c r="E29" s="126" t="s">
        <v>378</v>
      </c>
      <c r="F29" s="126" t="s">
        <v>325</v>
      </c>
      <c r="G29" s="125" t="s">
        <v>326</v>
      </c>
      <c r="H29" s="125" t="s">
        <v>307</v>
      </c>
      <c r="I29" s="126" t="s">
        <v>308</v>
      </c>
      <c r="J29" s="126" t="s">
        <v>379</v>
      </c>
    </row>
  </sheetData>
  <mergeCells count="10">
    <mergeCell ref="A2:J2"/>
    <mergeCell ref="A3:E3"/>
    <mergeCell ref="A7:A11"/>
    <mergeCell ref="A12:A16"/>
    <mergeCell ref="A17:A20"/>
    <mergeCell ref="A21:A29"/>
    <mergeCell ref="B7:B11"/>
    <mergeCell ref="B12:B16"/>
    <mergeCell ref="B17:B20"/>
    <mergeCell ref="B21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莫顺平</cp:lastModifiedBy>
  <dcterms:created xsi:type="dcterms:W3CDTF">2025-03-31T07:33:00Z</dcterms:created>
  <dcterms:modified xsi:type="dcterms:W3CDTF">2025-04-30T01:20:16Z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B175A83B599345FBA4A4E1781034D3C6_13</vt:lpwstr>
  </property>
  <property fmtid="{D5CDD505-2E9C-101B-9397-08002B2CF9AE}" pid="3" name="KSOProductBuildVer">
    <vt:lpwstr>2052-12.1.0.15336</vt:lpwstr>
  </property>
</Properties>
</file>