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4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部门基本支出预算表04!$A$9:$W$49</definedName>
    <definedName name="_xlnm._FilterDatabase" localSheetId="7" hidden="1">'部门项目支出预算表05-1'!$A$8:$W$48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<sst xmlns="http://schemas.openxmlformats.org/spreadsheetml/2006/main" count="1617" uniqueCount="476">
  <si>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</si>
  <si>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</si>
  <si>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</si>
  <si>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</si>
  <si>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</si>
  <si>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</si>
  <si>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</si>
  <si>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</si>
  <si>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</si>
  <si>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</si>
  <si>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</si>
  <si>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</si>
  <si>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</si>
  <si>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</si>
  <si>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</si>
  <si>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</si>
  <si>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</si>
  <si>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</si>
  <si>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</si>
  <si>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</si>
  <si>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</si>
  <si>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</si>
  <si>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</si>
  <si>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</si>
  <si>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</si>
  <si>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</si>
  <si>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</si>
  <si>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</si>
  <si>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</si>
  <si>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</si>
  <si>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</si>
  <si>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</si>
  <si>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</si>
  <si>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</si>
  <si>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</si>
  <si>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</si>
  <si>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</si>
  <si>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</si>
  <si>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</si>
  <si>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</si>
  <si>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</si>
  <si>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</si>
  <si>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</si>
  <si>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</si>
  <si>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</si>
  <si>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</si>
  <si>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盈江县公安局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</si>
  <si>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</si>
  <si>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</si>
  <si>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</si>
  <si>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</si>
  <si>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</si>
  <si>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</si>
  <si>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</si>
  <si>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</si>
  <si>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</si>
  <si>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</si>
  <si>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</si>
  <si>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</si>
  <si>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</si>
  <si>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</si>
  <si>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</si>
  <si>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</si>
  <si>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</si>
  <si>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</si>
  <si>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</si>
  <si>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</si>
  <si>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</si>
  <si>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</si>
  <si>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</si>
  <si>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</si>
  <si>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</si>
  <si>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</si>
  <si>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</si>
  <si>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</si>
  <si>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</si>
  <si>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</si>
  <si>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</si>
  <si>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</si>
  <si>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</si>
  <si>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204</t>
  </si>
  <si>
    <t>公共安全支出</t>
  </si>
  <si>
    <t>20402</t>
  </si>
  <si>
    <t>公安</t>
  </si>
  <si>
    <t>2040201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</si>
  <si>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</si>
  <si>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</si>
  <si>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</si>
  <si>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</si>
  <si>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</si>
  <si>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</si>
  <si>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</si>
  <si>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</si>
  <si>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</si>
  <si>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</si>
  <si>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</si>
  <si>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</si>
  <si>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</si>
  <si>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</si>
  <si>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</si>
  <si>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</si>
  <si>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</si>
  <si>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</si>
  <si>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</si>
  <si>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</si>
  <si>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</si>
  <si>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</si>
  <si>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</si>
  <si>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</si>
  <si>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</si>
  <si>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</si>
  <si>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</si>
  <si>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</si>
  <si>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</si>
  <si>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</si>
  <si>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</si>
  <si>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</si>
  <si>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</si>
  <si>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</si>
  <si>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</si>
  <si>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</si>
  <si>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</si>
  <si>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</si>
  <si>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</si>
  <si>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</si>
  <si>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</si>
  <si>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</si>
  <si>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</si>
  <si>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</si>
  <si>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</si>
  <si>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</si>
  <si>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</si>
  <si>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</si>
  <si>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</si>
  <si>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</si>
  <si>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</si>
  <si>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</si>
  <si>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</si>
  <si>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</si>
  <si>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</si>
  <si>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</si>
  <si>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</si>
  <si>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</si>
  <si>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</si>
  <si>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</si>
  <si>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</si>
  <si>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</si>
  <si>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</si>
  <si>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</si>
  <si>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</si>
  <si>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</si>
  <si>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</si>
  <si>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</si>
  <si>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</si>
  <si>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</si>
  <si>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</si>
  <si>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</si>
  <si>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</si>
  <si>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</si>
  <si>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</si>
  <si>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</si>
  <si>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</si>
  <si>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</si>
  <si>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</si>
  <si>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</si>
  <si>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533123210000000003162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</si>
  <si>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</si>
  <si>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</si>
  <si>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</si>
  <si>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</si>
  <si>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</si>
  <si>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</si>
  <si>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</si>
  <si>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533123231100001427656</t>
  </si>
  <si>
    <t>行政绩效奖励</t>
  </si>
  <si>
    <t>533123210000000003163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</si>
  <si>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</si>
  <si>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</si>
  <si>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</si>
  <si>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</si>
  <si>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</si>
  <si>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</si>
  <si>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</si>
  <si>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</si>
  <si>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</si>
  <si>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533123210000000003164</t>
  </si>
  <si>
    <t>30113</t>
  </si>
  <si>
    <t>533123231100001180571</t>
  </si>
  <si>
    <t>人民警察法定工作日之外加班补贴</t>
  </si>
  <si>
    <t>533123241100002327725</t>
  </si>
  <si>
    <t>编外人员经费</t>
  </si>
  <si>
    <t>30199</t>
  </si>
  <si>
    <t>其他工资福利支出</t>
  </si>
  <si>
    <t>533123210000000003174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</si>
  <si>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</si>
  <si>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</si>
  <si>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</si>
  <si>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</si>
  <si>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</si>
  <si>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</si>
  <si>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</si>
  <si>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</si>
  <si>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</si>
  <si>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</si>
  <si>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</si>
  <si>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</si>
  <si>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</si>
  <si>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</si>
  <si>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</si>
  <si>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533123221100000360747</t>
  </si>
  <si>
    <t>公用经费安排的公务接待费</t>
  </si>
  <si>
    <t>30217</t>
  </si>
  <si>
    <t>533123261100005037012</t>
  </si>
  <si>
    <t>公用经费安排的生活补助</t>
  </si>
  <si>
    <t>30305</t>
  </si>
  <si>
    <t>生活补助</t>
  </si>
  <si>
    <t>30226</t>
  </si>
  <si>
    <t>劳务费</t>
  </si>
  <si>
    <t>533123231100001180562</t>
  </si>
  <si>
    <t>公用经费安排的公车购置及运维费</t>
  </si>
  <si>
    <t>30231</t>
  </si>
  <si>
    <t>公务用车运行维护费</t>
  </si>
  <si>
    <t>533123210000000003173</t>
  </si>
  <si>
    <t>退休公用经费</t>
  </si>
  <si>
    <t>533123231100001180575</t>
  </si>
  <si>
    <t>工会经费</t>
  </si>
  <si>
    <t>30228</t>
  </si>
  <si>
    <t>533123210000000003167</t>
  </si>
  <si>
    <t>公务交通补贴</t>
  </si>
  <si>
    <t>30239</t>
  </si>
  <si>
    <t>其他交通费用</t>
  </si>
  <si>
    <t>533123221100000360768</t>
  </si>
  <si>
    <t>三非人员保障经费</t>
  </si>
  <si>
    <t>533123221100000360767</t>
  </si>
  <si>
    <t>看守所在押人员保障经费</t>
  </si>
  <si>
    <t>30399</t>
  </si>
  <si>
    <t>其他对个人和家庭的补助</t>
  </si>
  <si>
    <t>533123221100000360766</t>
  </si>
  <si>
    <t>拘留人员保障经费</t>
  </si>
  <si>
    <t>533123231100001212228</t>
  </si>
  <si>
    <t>离退休干部党组织书记工作补贴</t>
  </si>
  <si>
    <t>533123231100001535322</t>
  </si>
  <si>
    <t>离退休干部党组织副书记、委员工作补贴</t>
  </si>
  <si>
    <t>533123261100005021874</t>
  </si>
  <si>
    <t>机关事业单位职工遗属生活补助资金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</si>
  <si>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</si>
  <si>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</si>
  <si>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</si>
  <si>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</si>
  <si>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</si>
  <si>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</si>
  <si>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</si>
  <si>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2026年企业印章补助经费</t>
  </si>
  <si>
    <t>事业发展类</t>
  </si>
  <si>
    <t>533123261100005018463</t>
  </si>
  <si>
    <t>30214</t>
  </si>
  <si>
    <t>租赁费</t>
  </si>
  <si>
    <t>单位资金安排公安局（专用设备）设备购置经费</t>
  </si>
  <si>
    <t>533123261100005031893</t>
  </si>
  <si>
    <t>31003</t>
  </si>
  <si>
    <t>专用设备购置</t>
  </si>
  <si>
    <t>单位资金安排公安局办案（被装购置）经费</t>
  </si>
  <si>
    <t>533123261100005033600</t>
  </si>
  <si>
    <t>30224</t>
  </si>
  <si>
    <t>被装购置费</t>
  </si>
  <si>
    <t>单位资金安排公安局办案（专用材料）经费</t>
  </si>
  <si>
    <t>533123261100005033557</t>
  </si>
  <si>
    <t>30218</t>
  </si>
  <si>
    <t>专用材料费</t>
  </si>
  <si>
    <t>单位资金安排公安局基础设施建设经费</t>
  </si>
  <si>
    <t>533123261100005031632</t>
  </si>
  <si>
    <t>30901</t>
  </si>
  <si>
    <t>房屋建筑物购建</t>
  </si>
  <si>
    <t>单位资金安排公安局设备购置经费</t>
  </si>
  <si>
    <t>533123261100005031795</t>
  </si>
  <si>
    <t>31002</t>
  </si>
  <si>
    <t>办公设备购置</t>
  </si>
  <si>
    <t>单位资金安排公安局业务工作（办公费）经费</t>
  </si>
  <si>
    <t>533123261100005033460</t>
  </si>
  <si>
    <t>单位资金安排公安局业务工作（差旅费）经费</t>
  </si>
  <si>
    <t>533123261100005033344</t>
  </si>
  <si>
    <t>单位资金安排公安局业务工作（公车运维）经费</t>
  </si>
  <si>
    <t>533123261100005033499</t>
  </si>
  <si>
    <t>单位资金安排公安局业务工作（劳务费）经费</t>
  </si>
  <si>
    <t>533123261100005031899</t>
  </si>
  <si>
    <t>单位资金安排公安局业务工作（维修）经费</t>
  </si>
  <si>
    <t>533123261100005033481</t>
  </si>
  <si>
    <t>30213</t>
  </si>
  <si>
    <t>维修（护）费</t>
  </si>
  <si>
    <t>公安局2026年平安德宏高清视频监控运行维护经费</t>
  </si>
  <si>
    <t>533123261100005020766</t>
  </si>
  <si>
    <t>31007</t>
  </si>
  <si>
    <t>信息网络及软件购置更新</t>
  </si>
  <si>
    <t>武警盈江中队2026年工作（电费）经费</t>
  </si>
  <si>
    <t>533123261100005036803</t>
  </si>
  <si>
    <t>武警盈江中队2026年工作（设备购置）经费</t>
  </si>
  <si>
    <t>533123261100005020853</t>
  </si>
  <si>
    <t>武警盈江中队2026年工作（维修费）经费</t>
  </si>
  <si>
    <t>533123261100005020884</t>
  </si>
  <si>
    <t>盈江县2026年留置看护人员公用经费</t>
  </si>
  <si>
    <t>533123261100005020897</t>
  </si>
  <si>
    <t>盈江县公安局2026年反恐工作经费</t>
  </si>
  <si>
    <t>533123261100005020905</t>
  </si>
  <si>
    <t>盈江县公安局2026年机关事业党组织工作经费</t>
  </si>
  <si>
    <t>533123261100005020687</t>
  </si>
  <si>
    <t>盈江县技防项目运行维护配套（电费）经费</t>
  </si>
  <si>
    <t>533123261100005020939</t>
  </si>
  <si>
    <t>盈江县技防项目运行维护配套（租赁费）经费</t>
  </si>
  <si>
    <t>533123261100005020970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</si>
  <si>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</si>
  <si>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</si>
  <si>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</si>
  <si>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</si>
  <si>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</si>
  <si>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</si>
  <si>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</si>
  <si>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</si>
  <si>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</si>
  <si>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</si>
  <si>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</si>
  <si>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武警盈江中队2026年工作（设备购置）经费。</t>
  </si>
  <si>
    <t>产出指标</t>
  </si>
  <si>
    <t>数量指标</t>
  </si>
  <si>
    <t>发布稿件数量</t>
  </si>
  <si>
    <t>&gt;=</t>
  </si>
  <si>
    <t>200</t>
  </si>
  <si>
    <t>篇</t>
  </si>
  <si>
    <t>定量指标</t>
  </si>
  <si>
    <t>反映通过相关媒体、网络等发布或推送稿件的篇数情况。</t>
  </si>
  <si>
    <t>效益指标</t>
  </si>
  <si>
    <t>社会效益</t>
  </si>
  <si>
    <t>宣传内容知晓率</t>
  </si>
  <si>
    <t>98</t>
  </si>
  <si>
    <t>%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</si>
  <si>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</si>
  <si>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</si>
  <si>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</si>
  <si>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</si>
  <si>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</si>
  <si>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公安局（专用设备）设备购置经费。</t>
  </si>
  <si>
    <t>宣传活动举办次数</t>
  </si>
  <si>
    <t>500</t>
  </si>
  <si>
    <t>次</t>
  </si>
  <si>
    <t>反映组织宣传活动次数的情况。</t>
  </si>
  <si>
    <t>媒体关注量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</si>
  <si>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</si>
  <si>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99</t>
  </si>
  <si>
    <t>盈江县2026年留置看护人员公用经费..</t>
  </si>
  <si>
    <t>组织培训期数</t>
  </si>
  <si>
    <t>反映预算部门（单位）组织开展各类培训的期数。</t>
  </si>
  <si>
    <t>质量指标</t>
  </si>
  <si>
    <t>培训人员合格率</t>
  </si>
  <si>
    <t>60</t>
  </si>
  <si>
    <t>反映预算部门（单位）组织开展各类培训的质量。
培训人员合格率=（合格的学员数量/培训总学员数量）*100%。</t>
  </si>
  <si>
    <t>经济效益</t>
  </si>
  <si>
    <t>视频、电话会议占比</t>
  </si>
  <si>
    <t>50</t>
  </si>
  <si>
    <t>反映通过视频、电话等现代信息技术手段，组织开展会议的次数。预算年度计划采用视频、电话方式召开会议的次数。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</si>
  <si>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</si>
  <si>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</si>
  <si>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</t>
  </si>
  <si>
    <t>公安局业务工作（差旅费）经费。</t>
  </si>
  <si>
    <t>公安局业务工作（维修）经费。</t>
  </si>
  <si>
    <t>信息数据安全</t>
  </si>
  <si>
    <t>=</t>
  </si>
  <si>
    <t>反映信息系统相关数据安全的保障情况。</t>
  </si>
  <si>
    <t>可持续影响</t>
  </si>
  <si>
    <t>系统正常使用年限</t>
  </si>
  <si>
    <t>年</t>
  </si>
  <si>
    <t>反映系统正常使用期限。</t>
  </si>
  <si>
    <t>使用人员满意度</t>
  </si>
  <si>
    <t>反映使用对象对信息系统使用的满意度。
使用人员满意度=（对信息系统满意的使用人员/问卷调查人数）*100%</t>
  </si>
  <si>
    <t>2026年企业印章补助经费。</t>
  </si>
  <si>
    <t>获补对象数</t>
  </si>
  <si>
    <t>300</t>
  </si>
  <si>
    <t>人(人次、家)</t>
  </si>
  <si>
    <t>反映获补助人员、企业的数量情况，也适用补贴、资助等形式的补助。</t>
  </si>
  <si>
    <t>经营状况改善</t>
  </si>
  <si>
    <t>元/人</t>
  </si>
  <si>
    <t>反映补助促进受助企业经营状况改善的情况。</t>
  </si>
  <si>
    <t>受益对象满意度</t>
  </si>
  <si>
    <t>反映获补助受益对象的满意程度。</t>
  </si>
  <si>
    <t>公安局业务工作（办公费）经费。</t>
  </si>
  <si>
    <t>100</t>
  </si>
  <si>
    <t>宣传活动参与人次</t>
  </si>
  <si>
    <t>人次</t>
  </si>
  <si>
    <t>反映宣传活动参与人次情况。</t>
  </si>
  <si>
    <t>盈江县技防项目运行维护配套（租赁费）经费。</t>
  </si>
  <si>
    <t>系统全年正常运行时长</t>
  </si>
  <si>
    <t>反映信息系统全年正常运行时间情况。</t>
  </si>
  <si>
    <t>公安局设备购置经费</t>
  </si>
  <si>
    <t>盈江县技防项目运行维护配套（电费）经费。</t>
  </si>
  <si>
    <t>武警盈江中队2026年工作（电费）经费。</t>
  </si>
  <si>
    <t>公开发放的宣传材料数量</t>
  </si>
  <si>
    <t>2000</t>
  </si>
  <si>
    <t>份（部、个、幅、条）</t>
  </si>
  <si>
    <t>反映制作宣传横幅、宣传册等的数量情况。</t>
  </si>
  <si>
    <t>95</t>
  </si>
  <si>
    <t>武警盈江中队2026年工作（维修费）经费。</t>
  </si>
  <si>
    <t>公安局办案（被装购置）经费。</t>
  </si>
  <si>
    <t>公安局办案（专用材料）经费</t>
  </si>
  <si>
    <t>盈江县公安局2026年机关事业党组织工作经费。</t>
  </si>
  <si>
    <t>公安局业务工作（劳务费）经费。</t>
  </si>
  <si>
    <t>基础设施建设</t>
  </si>
  <si>
    <t>竣工验收合格率</t>
  </si>
  <si>
    <t>反映项目验收情况。
竣工验收合格率=（验收合格单元工程数量/完工单元工程总数）×100%。</t>
  </si>
  <si>
    <t>受益人群覆盖率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</si>
  <si>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</si>
  <si>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</si>
  <si>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</si>
  <si>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公安局业务工作（公车运维）经费。</t>
  </si>
  <si>
    <t>公安局2026年平安德宏高清视频监控运行维护经费。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</si>
  <si>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</si>
  <si>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</si>
  <si>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</si>
  <si>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</si>
  <si>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</si>
  <si>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</si>
  <si>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</si>
  <si>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</si>
  <si>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</si>
  <si>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</si>
  <si>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</si>
  <si>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</si>
  <si>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</si>
  <si>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</si>
  <si>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</si>
  <si>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</si>
  <si>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</si>
  <si>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</si>
  <si>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年无政府采购预算，故公开空表。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</si>
  <si>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</si>
  <si>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</si>
  <si>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</si>
  <si>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</si>
  <si>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</si>
  <si>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</si>
  <si>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</si>
  <si>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</si>
  <si>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</si>
  <si>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</si>
  <si>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</si>
  <si>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</si>
  <si>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</si>
  <si>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</si>
  <si>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</si>
  <si>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</si>
  <si>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</si>
  <si>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</si>
  <si>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</si>
  <si>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</si>
  <si>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</si>
  <si>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</si>
  <si>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</si>
  <si>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</si>
  <si>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</si>
  <si>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</si>
  <si>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</si>
  <si>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</si>
  <si>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</si>
  <si>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</si>
  <si>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</si>
  <si>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</si>
  <si>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</si>
  <si>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</si>
  <si>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</si>
  <si>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</si>
  <si>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</si>
  <si>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</si>
  <si>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</si>
  <si>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年无上级补助支出预算，故公开空表。</t>
    </r>
  </si>
  <si>
    <t>预算12表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</si>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</sst>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 vertical="top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"单位名称："&amp;"盈江县公安局"</f>
        <v>单位名称：盈江县公安局</v>
      </c>
      <c r="B3" s="172"/>
      <c r="C3" s="175"/>
      <c r="D3" s="173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0" t="s">
        <v>7</v>
      </c>
      <c r="B6" s="131">
        <v>97454261.28</v>
      </c>
      <c r="C6" s="130" t="str">
        <f>"一"&amp;"、"&amp;"一般公共服务支出"</f>
        <v>一、一般公共服务支出</v>
      </c>
      <c r="D6" s="131">
        <v>25200</v>
      </c>
    </row>
    <row r="7" ht="18.75" customHeight="1" spans="1:4">
      <c r="A7" s="130" t="s">
        <v>8</v>
      </c>
      <c r="B7" s="131"/>
      <c r="C7" s="130" t="str">
        <f>"二"&amp;"、"&amp;"公共安全支出"</f>
        <v>二、公共安全支出</v>
      </c>
      <c r="D7" s="131">
        <v>91206172.64</v>
      </c>
    </row>
    <row r="8" ht="18.75" customHeight="1" spans="1:4">
      <c r="A8" s="130" t="s">
        <v>9</v>
      </c>
      <c r="B8" s="131"/>
      <c r="C8" s="130" t="str">
        <f>"三"&amp;"、"&amp;"社会保障和就业支出"</f>
        <v>三、社会保障和就业支出</v>
      </c>
      <c r="D8" s="131">
        <v>7762427.3</v>
      </c>
    </row>
    <row r="9" ht="18.75" customHeight="1" spans="1:4">
      <c r="A9" s="130" t="s">
        <v>10</v>
      </c>
      <c r="B9" s="131"/>
      <c r="C9" s="130" t="str">
        <f>"四"&amp;"、"&amp;"卫生健康支出"</f>
        <v>四、卫生健康支出</v>
      </c>
      <c r="D9" s="131">
        <v>2907169.34</v>
      </c>
    </row>
    <row r="10" ht="18.75" customHeight="1" spans="1:4">
      <c r="A10" s="130" t="s">
        <v>11</v>
      </c>
      <c r="B10" s="131">
        <v>9000000</v>
      </c>
      <c r="C10" s="130" t="str">
        <f>"五"&amp;"、"&amp;"住房保障支出"</f>
        <v>五、住房保障支出</v>
      </c>
      <c r="D10" s="131">
        <v>4553292</v>
      </c>
    </row>
    <row r="11" ht="18.75" customHeight="1" spans="1:4">
      <c r="A11" s="130" t="s">
        <v>12</v>
      </c>
      <c r="B11" s="131"/>
      <c r="C11" s="130"/>
      <c r="D11" s="131"/>
    </row>
    <row r="12" ht="18.75" customHeight="1" spans="1:4">
      <c r="A12" s="130" t="s">
        <v>13</v>
      </c>
      <c r="B12" s="131"/>
      <c r="C12" s="130"/>
      <c r="D12" s="131"/>
    </row>
    <row r="13" ht="18.75" customHeight="1" spans="1:4">
      <c r="A13" s="130" t="s">
        <v>14</v>
      </c>
      <c r="B13" s="131"/>
      <c r="C13" s="130"/>
      <c r="D13" s="131"/>
    </row>
    <row r="14" ht="18.75" customHeight="1" spans="1:4">
      <c r="A14" s="130" t="s">
        <v>15</v>
      </c>
      <c r="B14" s="131"/>
      <c r="C14" s="130"/>
      <c r="D14" s="131"/>
    </row>
    <row r="15" ht="18.75" customHeight="1" spans="1:4">
      <c r="A15" s="130" t="s">
        <v>16</v>
      </c>
      <c r="B15" s="131">
        <v>9000000</v>
      </c>
      <c r="C15" s="130"/>
      <c r="D15" s="131"/>
    </row>
    <row r="16" ht="18.75" customHeight="1" spans="1:4">
      <c r="A16" s="130"/>
      <c r="B16" s="131"/>
      <c r="C16" s="130"/>
      <c r="D16" s="131"/>
    </row>
    <row r="17" ht="18.75" customHeight="1" spans="1:4">
      <c r="A17" s="130"/>
      <c r="B17" s="131"/>
      <c r="C17" s="130"/>
      <c r="D17" s="131"/>
    </row>
    <row r="18" ht="18.75" customHeight="1" spans="1:4">
      <c r="A18" s="130"/>
      <c r="B18" s="131"/>
      <c r="C18" s="130"/>
      <c r="D18" s="131"/>
    </row>
    <row r="19" ht="18.75" customHeight="1" spans="1:4">
      <c r="A19" s="130"/>
      <c r="B19" s="131"/>
      <c r="C19" s="130"/>
      <c r="D19" s="131"/>
    </row>
    <row r="20" ht="18.75" customHeight="1" spans="1:4">
      <c r="A20" s="130"/>
      <c r="B20" s="131"/>
      <c r="C20" s="130"/>
      <c r="D20" s="131"/>
    </row>
    <row r="21" ht="18.75" customHeight="1" spans="1:4">
      <c r="A21" s="130"/>
      <c r="B21" s="131"/>
      <c r="C21" s="130"/>
      <c r="D21" s="131"/>
    </row>
    <row r="22" ht="18.75" customHeight="1" spans="1:4">
      <c r="A22" s="130"/>
      <c r="B22" s="131"/>
      <c r="C22" s="130"/>
      <c r="D22" s="131"/>
    </row>
    <row r="23" ht="18.75" customHeight="1" spans="1:4">
      <c r="A23" s="130"/>
      <c r="B23" s="131"/>
      <c r="C23" s="130"/>
      <c r="D23" s="131"/>
    </row>
    <row r="24" ht="18.75" customHeight="1" spans="1:4">
      <c r="A24" s="130"/>
      <c r="B24" s="131"/>
      <c r="C24" s="130"/>
      <c r="D24" s="131"/>
    </row>
    <row r="25" ht="18.75" customHeight="1" spans="1:4">
      <c r="A25" s="130"/>
      <c r="B25" s="131"/>
      <c r="C25" s="130"/>
      <c r="D25" s="131"/>
    </row>
    <row r="26" ht="18.75" customHeight="1" spans="1:4">
      <c r="A26" s="130"/>
      <c r="B26" s="131"/>
      <c r="C26" s="130"/>
      <c r="D26" s="131"/>
    </row>
    <row r="27" ht="18.75" customHeight="1" spans="1:4">
      <c r="A27" s="130"/>
      <c r="B27" s="131"/>
      <c r="C27" s="130"/>
      <c r="D27" s="131"/>
    </row>
    <row r="28" ht="18.75" customHeight="1" spans="1:4">
      <c r="A28" s="130"/>
      <c r="B28" s="131"/>
      <c r="C28" s="130"/>
      <c r="D28" s="131"/>
    </row>
    <row r="29" ht="18.75" customHeight="1" spans="1:4">
      <c r="A29" s="130"/>
      <c r="B29" s="131"/>
      <c r="C29" s="130"/>
      <c r="D29" s="131"/>
    </row>
    <row r="30" ht="18.75" customHeight="1" spans="1:4">
      <c r="A30" s="130"/>
      <c r="B30" s="131"/>
      <c r="C30" s="130"/>
      <c r="D30" s="131"/>
    </row>
    <row r="31" ht="18.75" customHeight="1" spans="1:4">
      <c r="A31" s="130"/>
      <c r="B31" s="131"/>
      <c r="C31" s="130"/>
      <c r="D31" s="131"/>
    </row>
    <row r="32" ht="18.75" customHeight="1" spans="1:4">
      <c r="A32" s="130" t="s">
        <v>17</v>
      </c>
      <c r="B32" s="131">
        <v>106454261.28</v>
      </c>
      <c r="C32" s="130" t="s">
        <v>18</v>
      </c>
      <c r="D32" s="131">
        <v>106454261.28</v>
      </c>
    </row>
    <row r="33" ht="18.75" customHeight="1" spans="1:4">
      <c r="A33" s="130" t="s">
        <v>19</v>
      </c>
      <c r="B33" s="131"/>
      <c r="C33" s="130" t="s">
        <v>20</v>
      </c>
      <c r="D33" s="131"/>
    </row>
    <row r="34" ht="18.75" customHeight="1" spans="1:4">
      <c r="A34" s="130" t="s">
        <v>21</v>
      </c>
      <c r="B34" s="131"/>
      <c r="C34" s="130" t="s">
        <v>21</v>
      </c>
      <c r="D34" s="131"/>
    </row>
    <row r="35" ht="18.75" customHeight="1" spans="1:4">
      <c r="A35" s="130" t="s">
        <v>22</v>
      </c>
      <c r="B35" s="131"/>
      <c r="C35" s="130" t="s">
        <v>23</v>
      </c>
      <c r="D35" s="131"/>
    </row>
    <row r="36" ht="18.75" customHeight="1" spans="1:4">
      <c r="A36" s="130" t="s">
        <v>24</v>
      </c>
      <c r="B36" s="131">
        <v>106454261.28</v>
      </c>
      <c r="C36" s="130" t="s">
        <v>25</v>
      </c>
      <c r="D36" s="131">
        <v>106454261.28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0" sqref="B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6"/>
      <c r="E1" s="86"/>
      <c r="F1" s="93" t="s">
        <v>412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413</v>
      </c>
      <c r="C2" s="114"/>
      <c r="D2" s="115"/>
      <c r="E2" s="115"/>
      <c r="F2" s="115"/>
    </row>
    <row r="3" ht="13.5" customHeight="1" spans="1:6">
      <c r="A3" s="116" t="str">
        <f>"单位名称："&amp;"盈江县公安局"</f>
        <v>单位名称：盈江县公安局</v>
      </c>
      <c r="B3" s="116" t="s">
        <v>414</v>
      </c>
      <c r="C3" s="117"/>
      <c r="D3" s="86"/>
      <c r="E3" s="86"/>
      <c r="F3" s="93" t="s">
        <v>1</v>
      </c>
    </row>
    <row r="4" ht="19.5" customHeight="1" spans="1:6">
      <c r="A4" s="60" t="s">
        <v>142</v>
      </c>
      <c r="B4" s="118" t="s">
        <v>48</v>
      </c>
      <c r="C4" s="60" t="s">
        <v>49</v>
      </c>
      <c r="D4" s="36" t="s">
        <v>415</v>
      </c>
      <c r="E4" s="36"/>
      <c r="F4" s="36"/>
    </row>
    <row r="5" ht="18.55" customHeight="1" spans="1:6">
      <c r="A5" s="60"/>
      <c r="B5" s="118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4"/>
      <c r="B7" s="118"/>
      <c r="C7" s="34"/>
      <c r="D7" s="81"/>
      <c r="E7" s="120"/>
      <c r="F7" s="120"/>
    </row>
    <row r="8" ht="30" customHeight="1" spans="1:6">
      <c r="A8" s="22"/>
      <c r="B8" s="22"/>
      <c r="C8" s="22"/>
      <c r="D8" s="81"/>
      <c r="E8" s="120"/>
      <c r="F8" s="120"/>
    </row>
    <row r="9" ht="30" customHeight="1" spans="1:6">
      <c r="A9" s="20" t="s">
        <v>416</v>
      </c>
      <c r="B9" s="20" t="s">
        <v>416</v>
      </c>
      <c r="C9" s="20" t="s">
        <v>416</v>
      </c>
      <c r="D9" s="81"/>
      <c r="E9" s="120"/>
      <c r="F9" s="120"/>
    </row>
    <row r="10" customHeight="1" spans="1:6">
      <c r="A10" s="42" t="s">
        <v>417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I12" sqref="I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418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1"/>
      <c r="L2" s="29"/>
      <c r="M2" s="29"/>
      <c r="N2" s="29"/>
      <c r="O2" s="91"/>
      <c r="P2" s="91"/>
      <c r="Q2" s="29"/>
    </row>
    <row r="3" ht="18.75" customHeight="1" spans="1:17">
      <c r="A3" s="45" t="str">
        <f>"单位名称："&amp;"盈江县公安局"</f>
        <v>单位名称：盈江县公安局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93" t="s">
        <v>27</v>
      </c>
    </row>
    <row r="4" ht="15.75" customHeight="1" spans="1:17">
      <c r="A4" s="11" t="s">
        <v>419</v>
      </c>
      <c r="B4" s="94" t="s">
        <v>420</v>
      </c>
      <c r="C4" s="94" t="s">
        <v>421</v>
      </c>
      <c r="D4" s="94" t="s">
        <v>422</v>
      </c>
      <c r="E4" s="94" t="s">
        <v>423</v>
      </c>
      <c r="F4" s="94" t="s">
        <v>424</v>
      </c>
      <c r="G4" s="48" t="s">
        <v>149</v>
      </c>
      <c r="H4" s="48"/>
      <c r="I4" s="48"/>
      <c r="J4" s="48"/>
      <c r="K4" s="95"/>
      <c r="L4" s="48"/>
      <c r="M4" s="48"/>
      <c r="N4" s="48"/>
      <c r="O4" s="74"/>
      <c r="P4" s="95"/>
      <c r="Q4" s="49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425</v>
      </c>
      <c r="J5" s="96" t="s">
        <v>426</v>
      </c>
      <c r="K5" s="97" t="s">
        <v>427</v>
      </c>
      <c r="L5" s="98" t="s">
        <v>428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02"/>
      <c r="L6" s="101" t="s">
        <v>33</v>
      </c>
      <c r="M6" s="101" t="s">
        <v>40</v>
      </c>
      <c r="N6" s="101" t="s">
        <v>429</v>
      </c>
      <c r="O6" s="34" t="s">
        <v>42</v>
      </c>
      <c r="P6" s="102" t="s">
        <v>43</v>
      </c>
      <c r="Q6" s="101" t="s">
        <v>44</v>
      </c>
    </row>
    <row r="7" ht="15" customHeight="1" spans="1:17">
      <c r="A7" s="75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416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42" t="s">
        <v>430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21" sqref="G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431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"单位名称："&amp;"盈江县公安局"</f>
        <v>单位名称：盈江县公安局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27</v>
      </c>
    </row>
    <row r="4" ht="15.75" customHeight="1" spans="1:14">
      <c r="A4" s="11" t="s">
        <v>419</v>
      </c>
      <c r="B4" s="11" t="s">
        <v>432</v>
      </c>
      <c r="C4" s="11" t="s">
        <v>433</v>
      </c>
      <c r="D4" s="12" t="s">
        <v>149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425</v>
      </c>
      <c r="G5" s="11" t="s">
        <v>426</v>
      </c>
      <c r="H5" s="11" t="s">
        <v>427</v>
      </c>
      <c r="I5" s="12" t="s">
        <v>428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434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C12" sqref="C12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 t="s">
        <v>435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9"/>
    </row>
    <row r="4" ht="18" customHeight="1" spans="1:20">
      <c r="A4" s="70" t="str">
        <f>"单位名称："&amp;"盈江县公安局"</f>
        <v>单位名称：盈江县公安局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2"/>
    </row>
    <row r="5" ht="19.5" customHeight="1" spans="1:20">
      <c r="A5" s="73" t="s">
        <v>436</v>
      </c>
      <c r="B5" s="12" t="s">
        <v>149</v>
      </c>
      <c r="C5" s="13"/>
      <c r="D5" s="74"/>
      <c r="E5" s="60" t="s">
        <v>437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5"/>
      <c r="B6" s="76" t="s">
        <v>30</v>
      </c>
      <c r="C6" s="11" t="s">
        <v>34</v>
      </c>
      <c r="D6" s="77" t="s">
        <v>438</v>
      </c>
      <c r="E6" s="34" t="s">
        <v>439</v>
      </c>
      <c r="F6" s="34" t="s">
        <v>440</v>
      </c>
      <c r="G6" s="34" t="s">
        <v>441</v>
      </c>
      <c r="H6" s="34" t="s">
        <v>442</v>
      </c>
      <c r="I6" s="34" t="s">
        <v>443</v>
      </c>
      <c r="J6" s="34" t="s">
        <v>444</v>
      </c>
      <c r="K6" s="34" t="s">
        <v>445</v>
      </c>
      <c r="L6" s="34" t="s">
        <v>446</v>
      </c>
      <c r="M6" s="34" t="s">
        <v>447</v>
      </c>
      <c r="N6" s="34" t="s">
        <v>448</v>
      </c>
      <c r="O6" s="34" t="s">
        <v>449</v>
      </c>
      <c r="P6" s="34" t="s">
        <v>450</v>
      </c>
      <c r="Q6" s="34" t="s">
        <v>451</v>
      </c>
      <c r="R6" s="34" t="s">
        <v>452</v>
      </c>
      <c r="S6" s="34" t="s">
        <v>453</v>
      </c>
      <c r="T6" s="35" t="s">
        <v>454</v>
      </c>
    </row>
    <row r="7" ht="19.5" customHeight="1" spans="1:20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7" t="s">
        <v>455</v>
      </c>
      <c r="B8" s="81"/>
      <c r="C8" s="81"/>
      <c r="D8" s="8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1"/>
      <c r="C10" s="81"/>
      <c r="D10" s="8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7" customHeight="1" spans="1:20">
      <c r="A11" s="42" t="s">
        <v>456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17" sqref="I17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55" t="s">
        <v>457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"单位名称："&amp;"盈江县公安局"</f>
        <v>单位名称：盈江县公安局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310</v>
      </c>
      <c r="B4" s="35" t="s">
        <v>311</v>
      </c>
      <c r="C4" s="35" t="s">
        <v>312</v>
      </c>
      <c r="D4" s="35" t="s">
        <v>313</v>
      </c>
      <c r="E4" s="35" t="s">
        <v>314</v>
      </c>
      <c r="F4" s="60" t="s">
        <v>315</v>
      </c>
      <c r="G4" s="35" t="s">
        <v>316</v>
      </c>
      <c r="H4" s="60" t="s">
        <v>317</v>
      </c>
      <c r="I4" s="60" t="s">
        <v>318</v>
      </c>
      <c r="J4" s="35" t="s">
        <v>319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455</v>
      </c>
      <c r="C7" s="22" t="s">
        <v>455</v>
      </c>
      <c r="D7" s="22" t="s">
        <v>455</v>
      </c>
      <c r="E7" s="37" t="s">
        <v>455</v>
      </c>
      <c r="F7" s="22" t="s">
        <v>455</v>
      </c>
      <c r="G7" s="37" t="s">
        <v>455</v>
      </c>
      <c r="H7" s="22" t="s">
        <v>455</v>
      </c>
      <c r="I7" s="22" t="s">
        <v>455</v>
      </c>
      <c r="J7" s="37" t="s">
        <v>455</v>
      </c>
    </row>
    <row r="8" ht="21" customHeight="1" spans="1:10">
      <c r="A8" s="42" t="s">
        <v>458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7" sqref="E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459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"单位名称："&amp;"盈江县公安局"</f>
        <v>单位名称：盈江县公安局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142</v>
      </c>
      <c r="B4" s="11" t="s">
        <v>460</v>
      </c>
      <c r="C4" s="11" t="s">
        <v>461</v>
      </c>
      <c r="D4" s="11" t="s">
        <v>462</v>
      </c>
      <c r="E4" s="11" t="s">
        <v>463</v>
      </c>
      <c r="F4" s="47" t="s">
        <v>464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423</v>
      </c>
      <c r="G5" s="35" t="s">
        <v>465</v>
      </c>
      <c r="H5" s="35" t="s">
        <v>466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ht="26" customHeight="1" spans="1:8">
      <c r="A9" s="42" t="s">
        <v>467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4" sqref="G2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"单位名称："&amp;"盈江县公安局"</f>
        <v>单位名称：盈江县公安局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246</v>
      </c>
      <c r="B4" s="34" t="s">
        <v>144</v>
      </c>
      <c r="C4" s="34" t="s">
        <v>247</v>
      </c>
      <c r="D4" s="35" t="s">
        <v>145</v>
      </c>
      <c r="E4" s="35" t="s">
        <v>146</v>
      </c>
      <c r="F4" s="35" t="s">
        <v>248</v>
      </c>
      <c r="G4" s="35" t="s">
        <v>249</v>
      </c>
      <c r="H4" s="36" t="s">
        <v>30</v>
      </c>
      <c r="I4" s="36" t="s">
        <v>469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416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ht="29" customHeight="1" spans="1:11">
      <c r="A11" s="42" t="s">
        <v>470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showZeros="0" tabSelected="1" topLeftCell="A12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"单位名称："&amp;"盈江县公安局"</f>
        <v>单位名称：盈江县公安局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247</v>
      </c>
      <c r="B4" s="10" t="s">
        <v>246</v>
      </c>
      <c r="C4" s="10" t="s">
        <v>144</v>
      </c>
      <c r="D4" s="11" t="s">
        <v>472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4268504.66</v>
      </c>
      <c r="F8" s="23"/>
      <c r="G8" s="23"/>
    </row>
    <row r="9" ht="52.5" customHeight="1" spans="1:7">
      <c r="A9" s="24"/>
      <c r="B9" s="22" t="s">
        <v>473</v>
      </c>
      <c r="C9" s="22" t="s">
        <v>244</v>
      </c>
      <c r="D9" s="22" t="s">
        <v>474</v>
      </c>
      <c r="E9" s="23">
        <v>79584.66</v>
      </c>
      <c r="F9" s="23"/>
      <c r="G9" s="23"/>
    </row>
    <row r="10" ht="52.5" customHeight="1" spans="1:7">
      <c r="A10" s="25"/>
      <c r="B10" s="22" t="s">
        <v>475</v>
      </c>
      <c r="C10" s="22" t="s">
        <v>252</v>
      </c>
      <c r="D10" s="22" t="s">
        <v>474</v>
      </c>
      <c r="E10" s="23">
        <v>340000</v>
      </c>
      <c r="F10" s="23"/>
      <c r="G10" s="23"/>
    </row>
    <row r="11" ht="52.5" customHeight="1" spans="1:7">
      <c r="A11" s="25"/>
      <c r="B11" s="22" t="s">
        <v>475</v>
      </c>
      <c r="C11" s="22" t="s">
        <v>303</v>
      </c>
      <c r="D11" s="22" t="s">
        <v>474</v>
      </c>
      <c r="E11" s="23">
        <v>69000</v>
      </c>
      <c r="F11" s="23"/>
      <c r="G11" s="23"/>
    </row>
    <row r="12" ht="52.5" customHeight="1" spans="1:7">
      <c r="A12" s="25"/>
      <c r="B12" s="22" t="s">
        <v>475</v>
      </c>
      <c r="C12" s="22" t="s">
        <v>289</v>
      </c>
      <c r="D12" s="22" t="s">
        <v>474</v>
      </c>
      <c r="E12" s="23">
        <v>500000</v>
      </c>
      <c r="F12" s="23"/>
      <c r="G12" s="23"/>
    </row>
    <row r="13" ht="52.5" customHeight="1" spans="1:7">
      <c r="A13" s="25"/>
      <c r="B13" s="22" t="s">
        <v>475</v>
      </c>
      <c r="C13" s="22" t="s">
        <v>295</v>
      </c>
      <c r="D13" s="22" t="s">
        <v>474</v>
      </c>
      <c r="E13" s="23">
        <v>209000</v>
      </c>
      <c r="F13" s="23"/>
      <c r="G13" s="23"/>
    </row>
    <row r="14" ht="52.5" customHeight="1" spans="1:7">
      <c r="A14" s="25"/>
      <c r="B14" s="22" t="s">
        <v>475</v>
      </c>
      <c r="C14" s="22" t="s">
        <v>297</v>
      </c>
      <c r="D14" s="22" t="s">
        <v>474</v>
      </c>
      <c r="E14" s="23">
        <v>140000</v>
      </c>
      <c r="F14" s="23"/>
      <c r="G14" s="23"/>
    </row>
    <row r="15" ht="52.5" customHeight="1" spans="1:7">
      <c r="A15" s="25"/>
      <c r="B15" s="22" t="s">
        <v>475</v>
      </c>
      <c r="C15" s="22" t="s">
        <v>299</v>
      </c>
      <c r="D15" s="22" t="s">
        <v>474</v>
      </c>
      <c r="E15" s="23">
        <v>910920</v>
      </c>
      <c r="F15" s="23"/>
      <c r="G15" s="23"/>
    </row>
    <row r="16" ht="52.5" customHeight="1" spans="1:7">
      <c r="A16" s="25"/>
      <c r="B16" s="22" t="s">
        <v>475</v>
      </c>
      <c r="C16" s="22" t="s">
        <v>301</v>
      </c>
      <c r="D16" s="22" t="s">
        <v>474</v>
      </c>
      <c r="E16" s="23">
        <v>30000</v>
      </c>
      <c r="F16" s="23"/>
      <c r="G16" s="23"/>
    </row>
    <row r="17" ht="52.5" customHeight="1" spans="1:7">
      <c r="A17" s="25"/>
      <c r="B17" s="22" t="s">
        <v>475</v>
      </c>
      <c r="C17" s="22" t="s">
        <v>305</v>
      </c>
      <c r="D17" s="22" t="s">
        <v>474</v>
      </c>
      <c r="E17" s="23">
        <v>960000</v>
      </c>
      <c r="F17" s="23"/>
      <c r="G17" s="23"/>
    </row>
    <row r="18" ht="52.5" customHeight="1" spans="1:7">
      <c r="A18" s="25"/>
      <c r="B18" s="22" t="s">
        <v>475</v>
      </c>
      <c r="C18" s="22" t="s">
        <v>307</v>
      </c>
      <c r="D18" s="22" t="s">
        <v>474</v>
      </c>
      <c r="E18" s="23">
        <v>1000000</v>
      </c>
      <c r="F18" s="23"/>
      <c r="G18" s="23"/>
    </row>
    <row r="19" ht="52.5" customHeight="1" spans="1:7">
      <c r="A19" s="25"/>
      <c r="B19" s="22" t="s">
        <v>475</v>
      </c>
      <c r="C19" s="22" t="s">
        <v>293</v>
      </c>
      <c r="D19" s="22" t="s">
        <v>474</v>
      </c>
      <c r="E19" s="23">
        <v>30000</v>
      </c>
      <c r="F19" s="23"/>
      <c r="G19" s="23"/>
    </row>
    <row r="20" ht="30" customHeight="1" spans="1:7">
      <c r="A20" s="26" t="s">
        <v>30</v>
      </c>
      <c r="B20" s="27" t="s">
        <v>455</v>
      </c>
      <c r="C20" s="27"/>
      <c r="D20" s="28"/>
      <c r="E20" s="23">
        <v>4268504.66</v>
      </c>
      <c r="F20" s="23"/>
      <c r="G20" s="2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5" t="s">
        <v>26</v>
      </c>
      <c r="Q1" s="8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"单位名称："&amp;"盈江县公安局"</f>
        <v>单位名称：盈江县公安局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5" t="s">
        <v>27</v>
      </c>
      <c r="Q3" s="85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9" t="s">
        <v>38</v>
      </c>
      <c r="J5" s="169"/>
      <c r="K5" s="169"/>
      <c r="L5" s="169"/>
      <c r="M5" s="169"/>
      <c r="N5" s="16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106454261.28</v>
      </c>
      <c r="D8" s="23">
        <v>106454261.28</v>
      </c>
      <c r="E8" s="23">
        <v>97454261.28</v>
      </c>
      <c r="F8" s="23"/>
      <c r="G8" s="23"/>
      <c r="H8" s="23"/>
      <c r="I8" s="23">
        <v>9000000</v>
      </c>
      <c r="J8" s="23"/>
      <c r="K8" s="23"/>
      <c r="L8" s="23"/>
      <c r="M8" s="23"/>
      <c r="N8" s="23">
        <v>9000000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59">
        <v>106454261.28</v>
      </c>
      <c r="D9" s="159">
        <v>106454261.28</v>
      </c>
      <c r="E9" s="159">
        <v>97454261.28</v>
      </c>
      <c r="F9" s="159"/>
      <c r="G9" s="159"/>
      <c r="H9" s="159"/>
      <c r="I9" s="159">
        <v>9000000</v>
      </c>
      <c r="J9" s="159"/>
      <c r="K9" s="159"/>
      <c r="L9" s="159"/>
      <c r="M9" s="159"/>
      <c r="N9" s="159">
        <v>9000000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"单位名称："&amp;"盈江县公安局"</f>
        <v>单位名称：盈江县公安局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1">
        <v>25200</v>
      </c>
      <c r="D7" s="131">
        <v>25200</v>
      </c>
      <c r="E7" s="131">
        <v>25200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ht="52.5" customHeight="1" spans="1:15">
      <c r="A8" s="166" t="s">
        <v>76</v>
      </c>
      <c r="B8" s="166" t="s">
        <v>77</v>
      </c>
      <c r="C8" s="131">
        <v>25200</v>
      </c>
      <c r="D8" s="131">
        <v>25200</v>
      </c>
      <c r="E8" s="131">
        <v>25200</v>
      </c>
      <c r="F8" s="131"/>
      <c r="G8" s="131"/>
      <c r="H8" s="131"/>
      <c r="I8" s="131"/>
      <c r="J8" s="131"/>
      <c r="K8" s="131"/>
      <c r="L8" s="131"/>
      <c r="M8" s="131"/>
      <c r="N8" s="131"/>
      <c r="O8" s="131"/>
    </row>
    <row r="9" ht="52.5" customHeight="1" spans="1:15">
      <c r="A9" s="167" t="s">
        <v>78</v>
      </c>
      <c r="B9" s="167" t="s">
        <v>79</v>
      </c>
      <c r="C9" s="131">
        <v>25200</v>
      </c>
      <c r="D9" s="131">
        <v>25200</v>
      </c>
      <c r="E9" s="131">
        <v>25200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</row>
    <row r="10" ht="52.5" customHeight="1" spans="1:15">
      <c r="A10" s="165" t="s">
        <v>80</v>
      </c>
      <c r="B10" s="165" t="s">
        <v>81</v>
      </c>
      <c r="C10" s="131">
        <v>91206172.64</v>
      </c>
      <c r="D10" s="131">
        <v>82206172.64</v>
      </c>
      <c r="E10" s="131">
        <v>78017252.64</v>
      </c>
      <c r="F10" s="131">
        <v>4188920</v>
      </c>
      <c r="G10" s="131"/>
      <c r="H10" s="131"/>
      <c r="I10" s="131"/>
      <c r="J10" s="131">
        <v>9000000</v>
      </c>
      <c r="K10" s="131"/>
      <c r="L10" s="131"/>
      <c r="M10" s="131"/>
      <c r="N10" s="131"/>
      <c r="O10" s="131">
        <v>9000000</v>
      </c>
    </row>
    <row r="11" ht="52.5" customHeight="1" spans="1:15">
      <c r="A11" s="166" t="s">
        <v>82</v>
      </c>
      <c r="B11" s="166" t="s">
        <v>83</v>
      </c>
      <c r="C11" s="131">
        <v>91206172.64</v>
      </c>
      <c r="D11" s="131">
        <v>82206172.64</v>
      </c>
      <c r="E11" s="131">
        <v>78017252.64</v>
      </c>
      <c r="F11" s="131">
        <v>4188920</v>
      </c>
      <c r="G11" s="131"/>
      <c r="H11" s="131"/>
      <c r="I11" s="131"/>
      <c r="J11" s="131">
        <v>9000000</v>
      </c>
      <c r="K11" s="131"/>
      <c r="L11" s="131"/>
      <c r="M11" s="131"/>
      <c r="N11" s="131"/>
      <c r="O11" s="131">
        <v>9000000</v>
      </c>
    </row>
    <row r="12" ht="52.5" customHeight="1" spans="1:15">
      <c r="A12" s="167" t="s">
        <v>84</v>
      </c>
      <c r="B12" s="167" t="s">
        <v>79</v>
      </c>
      <c r="C12" s="131">
        <v>91206172.64</v>
      </c>
      <c r="D12" s="131">
        <v>82206172.64</v>
      </c>
      <c r="E12" s="131">
        <v>78017252.64</v>
      </c>
      <c r="F12" s="131">
        <v>4188920</v>
      </c>
      <c r="G12" s="131"/>
      <c r="H12" s="131"/>
      <c r="I12" s="131"/>
      <c r="J12" s="131">
        <v>9000000</v>
      </c>
      <c r="K12" s="131"/>
      <c r="L12" s="131"/>
      <c r="M12" s="131"/>
      <c r="N12" s="131"/>
      <c r="O12" s="131">
        <v>9000000</v>
      </c>
    </row>
    <row r="13" ht="52.5" customHeight="1" spans="1:15">
      <c r="A13" s="165" t="s">
        <v>85</v>
      </c>
      <c r="B13" s="165" t="s">
        <v>86</v>
      </c>
      <c r="C13" s="131">
        <v>7762427.3</v>
      </c>
      <c r="D13" s="131">
        <v>7762427.3</v>
      </c>
      <c r="E13" s="131">
        <v>7762427.3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ht="52.5" customHeight="1" spans="1:15">
      <c r="A14" s="166" t="s">
        <v>87</v>
      </c>
      <c r="B14" s="166" t="s">
        <v>88</v>
      </c>
      <c r="C14" s="131">
        <v>7675065.84</v>
      </c>
      <c r="D14" s="131">
        <v>7675065.84</v>
      </c>
      <c r="E14" s="131">
        <v>7675065.84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ht="52.5" customHeight="1" spans="1:15">
      <c r="A15" s="167" t="s">
        <v>89</v>
      </c>
      <c r="B15" s="167" t="s">
        <v>90</v>
      </c>
      <c r="C15" s="131">
        <v>129000</v>
      </c>
      <c r="D15" s="131">
        <v>129000</v>
      </c>
      <c r="E15" s="131">
        <v>129000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52.5" customHeight="1" spans="1:15">
      <c r="A16" s="167" t="s">
        <v>91</v>
      </c>
      <c r="B16" s="167" t="s">
        <v>92</v>
      </c>
      <c r="C16" s="131">
        <v>6933423.36</v>
      </c>
      <c r="D16" s="131">
        <v>6933423.36</v>
      </c>
      <c r="E16" s="131">
        <v>6933423.36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52.5" customHeight="1" spans="1:15">
      <c r="A17" s="167" t="s">
        <v>93</v>
      </c>
      <c r="B17" s="167" t="s">
        <v>94</v>
      </c>
      <c r="C17" s="131">
        <v>612642.48</v>
      </c>
      <c r="D17" s="131">
        <v>612642.48</v>
      </c>
      <c r="E17" s="131">
        <v>612642.48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52.5" customHeight="1" spans="1:15">
      <c r="A18" s="166" t="s">
        <v>95</v>
      </c>
      <c r="B18" s="166" t="s">
        <v>96</v>
      </c>
      <c r="C18" s="131">
        <v>79584.66</v>
      </c>
      <c r="D18" s="131">
        <v>79584.66</v>
      </c>
      <c r="E18" s="131">
        <v>79584.66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52.5" customHeight="1" spans="1:15">
      <c r="A19" s="167" t="s">
        <v>97</v>
      </c>
      <c r="B19" s="167" t="s">
        <v>98</v>
      </c>
      <c r="C19" s="131">
        <v>79584.66</v>
      </c>
      <c r="D19" s="131">
        <v>79584.66</v>
      </c>
      <c r="E19" s="131">
        <v>79584.66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52.5" customHeight="1" spans="1:15">
      <c r="A20" s="166" t="s">
        <v>99</v>
      </c>
      <c r="B20" s="166" t="s">
        <v>100</v>
      </c>
      <c r="C20" s="131">
        <v>7776.8</v>
      </c>
      <c r="D20" s="131">
        <v>7776.8</v>
      </c>
      <c r="E20" s="131">
        <v>7776.8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ht="52.5" customHeight="1" spans="1:15">
      <c r="A21" s="167" t="s">
        <v>101</v>
      </c>
      <c r="B21" s="167" t="s">
        <v>100</v>
      </c>
      <c r="C21" s="131">
        <v>7776.8</v>
      </c>
      <c r="D21" s="131">
        <v>7776.8</v>
      </c>
      <c r="E21" s="131">
        <v>7776.8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ht="52.5" customHeight="1" spans="1:15">
      <c r="A22" s="165" t="s">
        <v>102</v>
      </c>
      <c r="B22" s="165" t="s">
        <v>103</v>
      </c>
      <c r="C22" s="131">
        <v>2907169.34</v>
      </c>
      <c r="D22" s="131">
        <v>2907169.34</v>
      </c>
      <c r="E22" s="131">
        <v>2907169.34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52.5" customHeight="1" spans="1:15">
      <c r="A23" s="166" t="s">
        <v>104</v>
      </c>
      <c r="B23" s="166" t="s">
        <v>105</v>
      </c>
      <c r="C23" s="131">
        <v>2907169.34</v>
      </c>
      <c r="D23" s="131">
        <v>2907169.34</v>
      </c>
      <c r="E23" s="131">
        <v>2907169.34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52.5" customHeight="1" spans="1:15">
      <c r="A24" s="167" t="s">
        <v>106</v>
      </c>
      <c r="B24" s="167" t="s">
        <v>107</v>
      </c>
      <c r="C24" s="131">
        <v>2686701.55</v>
      </c>
      <c r="D24" s="131">
        <v>2686701.55</v>
      </c>
      <c r="E24" s="131">
        <v>2686701.55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52.5" customHeight="1" spans="1:15">
      <c r="A25" s="167" t="s">
        <v>108</v>
      </c>
      <c r="B25" s="167" t="s">
        <v>109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ht="52.5" customHeight="1" spans="1:15">
      <c r="A26" s="167" t="s">
        <v>110</v>
      </c>
      <c r="B26" s="167" t="s">
        <v>111</v>
      </c>
      <c r="C26" s="131">
        <v>220467.79</v>
      </c>
      <c r="D26" s="131">
        <v>220467.79</v>
      </c>
      <c r="E26" s="131">
        <v>220467.79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ht="52.5" customHeight="1" spans="1:15">
      <c r="A27" s="165" t="s">
        <v>112</v>
      </c>
      <c r="B27" s="165" t="s">
        <v>113</v>
      </c>
      <c r="C27" s="131">
        <v>4553292</v>
      </c>
      <c r="D27" s="131">
        <v>4553292</v>
      </c>
      <c r="E27" s="131">
        <v>4553292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  <row r="28" ht="52.5" customHeight="1" spans="1:15">
      <c r="A28" s="166" t="s">
        <v>114</v>
      </c>
      <c r="B28" s="166" t="s">
        <v>115</v>
      </c>
      <c r="C28" s="131">
        <v>4553292</v>
      </c>
      <c r="D28" s="131">
        <v>4553292</v>
      </c>
      <c r="E28" s="131">
        <v>4553292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ht="52.5" customHeight="1" spans="1:15">
      <c r="A29" s="167" t="s">
        <v>116</v>
      </c>
      <c r="B29" s="167" t="s">
        <v>117</v>
      </c>
      <c r="C29" s="131">
        <v>4553292</v>
      </c>
      <c r="D29" s="131">
        <v>4553292</v>
      </c>
      <c r="E29" s="131">
        <v>4553292</v>
      </c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ht="30" customHeight="1" spans="1:15">
      <c r="A30" s="164" t="s">
        <v>30</v>
      </c>
      <c r="B30" s="164"/>
      <c r="C30" s="131">
        <v>106454261.28</v>
      </c>
      <c r="D30" s="131">
        <v>97454261.28</v>
      </c>
      <c r="E30" s="131">
        <v>93265341.28</v>
      </c>
      <c r="F30" s="131">
        <v>4188920</v>
      </c>
      <c r="G30" s="131"/>
      <c r="H30" s="131"/>
      <c r="I30" s="131"/>
      <c r="J30" s="131">
        <v>9000000</v>
      </c>
      <c r="K30" s="131"/>
      <c r="L30" s="131"/>
      <c r="M30" s="131"/>
      <c r="N30" s="131"/>
      <c r="O30" s="131">
        <v>9000000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118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"单位名称："&amp;"盈江县公安局"</f>
        <v>单位名称：盈江县公安局</v>
      </c>
      <c r="B3" s="155"/>
      <c r="C3" s="155"/>
      <c r="D3" s="86" t="s">
        <v>1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3" t="s">
        <v>121</v>
      </c>
      <c r="B5" s="11" t="s">
        <v>5</v>
      </c>
      <c r="C5" s="73" t="s">
        <v>122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7" t="s">
        <v>123</v>
      </c>
      <c r="B7" s="23">
        <v>97454261.28</v>
      </c>
      <c r="C7" s="87" t="s">
        <v>124</v>
      </c>
      <c r="D7" s="23">
        <v>97454261.28</v>
      </c>
    </row>
    <row r="8" ht="19.5" customHeight="1" spans="1:4">
      <c r="A8" s="87" t="s">
        <v>125</v>
      </c>
      <c r="B8" s="23">
        <v>97454261.28</v>
      </c>
      <c r="C8" s="156" t="str">
        <f>"（"&amp;"一"&amp;"）"&amp;"一般公共服务支出"</f>
        <v>（一）一般公共服务支出</v>
      </c>
      <c r="D8" s="23">
        <v>25200</v>
      </c>
    </row>
    <row r="9" ht="19.5" customHeight="1" spans="1:4">
      <c r="A9" s="157" t="s">
        <v>126</v>
      </c>
      <c r="B9" s="23"/>
      <c r="C9" s="156" t="str">
        <f>"（"&amp;"二"&amp;"）"&amp;"公共安全支出"</f>
        <v>（二）公共安全支出</v>
      </c>
      <c r="D9" s="23">
        <v>82206172.64</v>
      </c>
    </row>
    <row r="10" ht="19.5" customHeight="1" spans="1:4">
      <c r="A10" s="157" t="s">
        <v>127</v>
      </c>
      <c r="B10" s="23"/>
      <c r="C10" s="156" t="str">
        <f>"（"&amp;"三"&amp;"）"&amp;"社会保障和就业支出"</f>
        <v>（三）社会保障和就业支出</v>
      </c>
      <c r="D10" s="23">
        <v>7762427.3</v>
      </c>
    </row>
    <row r="11" ht="19.5" customHeight="1" spans="1:4">
      <c r="A11" s="157" t="s">
        <v>128</v>
      </c>
      <c r="B11" s="23"/>
      <c r="C11" s="156" t="str">
        <f>"（"&amp;"四"&amp;"）"&amp;"卫生健康支出"</f>
        <v>（四）卫生健康支出</v>
      </c>
      <c r="D11" s="23">
        <v>2907169.34</v>
      </c>
    </row>
    <row r="12" ht="19.5" customHeight="1" spans="1:4">
      <c r="A12" s="157" t="s">
        <v>125</v>
      </c>
      <c r="B12" s="23"/>
      <c r="C12" s="156" t="str">
        <f>"（"&amp;"五"&amp;"）"&amp;"住房保障支出"</f>
        <v>（五）住房保障支出</v>
      </c>
      <c r="D12" s="23">
        <v>4553292</v>
      </c>
    </row>
    <row r="13" ht="19.5" customHeight="1" spans="1:4">
      <c r="A13" s="157" t="s">
        <v>126</v>
      </c>
      <c r="B13" s="23"/>
      <c r="C13" s="156"/>
      <c r="D13" s="23"/>
    </row>
    <row r="14" ht="19.5" customHeight="1" spans="1:4">
      <c r="A14" s="157" t="s">
        <v>127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7"/>
      <c r="B20" s="23"/>
      <c r="C20" s="156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6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7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6"/>
      <c r="B30" s="23"/>
      <c r="C30" s="87"/>
      <c r="D30" s="23"/>
    </row>
    <row r="31" ht="18" customHeight="1" spans="1:4">
      <c r="A31" s="156"/>
      <c r="B31" s="23"/>
      <c r="C31" s="87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7"/>
      <c r="D34" s="159"/>
    </row>
    <row r="35" ht="19.5" customHeight="1" spans="1:4">
      <c r="A35" s="156"/>
      <c r="B35" s="23"/>
      <c r="C35" s="87" t="s">
        <v>129</v>
      </c>
      <c r="D35" s="23"/>
    </row>
    <row r="36" ht="19.5" customHeight="1" spans="1:4">
      <c r="A36" s="160" t="s">
        <v>24</v>
      </c>
      <c r="B36" s="23">
        <v>97454261.28</v>
      </c>
      <c r="C36" s="160" t="s">
        <v>25</v>
      </c>
      <c r="D36" s="23">
        <v>97454261.28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topLeftCell="A9" workbookViewId="0">
      <selection activeCell="F29" sqref="F2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2" t="s">
        <v>130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"单位名称："&amp;"盈江县公安局"</f>
        <v>单位名称：盈江县公安局</v>
      </c>
      <c r="B3" s="148"/>
      <c r="C3" s="121"/>
      <c r="D3" s="121"/>
      <c r="E3" s="121"/>
      <c r="F3" s="121"/>
      <c r="G3" s="122" t="s">
        <v>1</v>
      </c>
    </row>
    <row r="4" ht="18.75" customHeight="1" spans="1:7">
      <c r="A4" s="149" t="s">
        <v>131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132</v>
      </c>
      <c r="F5" s="149" t="s">
        <v>133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25200</v>
      </c>
      <c r="D7" s="151">
        <v>25200</v>
      </c>
      <c r="E7" s="151">
        <v>25200</v>
      </c>
      <c r="F7" s="151"/>
      <c r="G7" s="151"/>
    </row>
    <row r="8" ht="18.75" customHeight="1" outlineLevel="1" spans="1:7">
      <c r="A8" s="152" t="s">
        <v>76</v>
      </c>
      <c r="B8" s="152" t="s">
        <v>77</v>
      </c>
      <c r="C8" s="151">
        <v>25200</v>
      </c>
      <c r="D8" s="151">
        <v>25200</v>
      </c>
      <c r="E8" s="151">
        <v>25200</v>
      </c>
      <c r="F8" s="151"/>
      <c r="G8" s="151"/>
    </row>
    <row r="9" ht="18.75" customHeight="1" outlineLevel="2" spans="1:7">
      <c r="A9" s="153" t="s">
        <v>78</v>
      </c>
      <c r="B9" s="153" t="s">
        <v>79</v>
      </c>
      <c r="C9" s="151">
        <v>25200</v>
      </c>
      <c r="D9" s="151">
        <v>25200</v>
      </c>
      <c r="E9" s="151">
        <v>25200</v>
      </c>
      <c r="F9" s="151"/>
      <c r="G9" s="151"/>
    </row>
    <row r="10" ht="18.75" customHeight="1" spans="1:7">
      <c r="A10" s="150" t="s">
        <v>80</v>
      </c>
      <c r="B10" s="150" t="s">
        <v>81</v>
      </c>
      <c r="C10" s="151">
        <v>82206172.64</v>
      </c>
      <c r="D10" s="151">
        <v>78017252.64</v>
      </c>
      <c r="E10" s="151">
        <v>71458630.8</v>
      </c>
      <c r="F10" s="151">
        <v>6558621.84</v>
      </c>
      <c r="G10" s="151">
        <v>4188920</v>
      </c>
    </row>
    <row r="11" ht="18.75" customHeight="1" outlineLevel="1" spans="1:7">
      <c r="A11" s="152" t="s">
        <v>82</v>
      </c>
      <c r="B11" s="152" t="s">
        <v>83</v>
      </c>
      <c r="C11" s="151">
        <v>82206172.64</v>
      </c>
      <c r="D11" s="151">
        <v>78017252.64</v>
      </c>
      <c r="E11" s="151">
        <v>71458630.8</v>
      </c>
      <c r="F11" s="151">
        <v>6558621.84</v>
      </c>
      <c r="G11" s="151">
        <v>4188920</v>
      </c>
    </row>
    <row r="12" ht="18.75" customHeight="1" outlineLevel="2" spans="1:7">
      <c r="A12" s="153" t="s">
        <v>84</v>
      </c>
      <c r="B12" s="153" t="s">
        <v>79</v>
      </c>
      <c r="C12" s="151">
        <v>82206172.64</v>
      </c>
      <c r="D12" s="151">
        <v>78017252.64</v>
      </c>
      <c r="E12" s="151">
        <v>71458630.8</v>
      </c>
      <c r="F12" s="151">
        <v>6558621.84</v>
      </c>
      <c r="G12" s="151">
        <v>4188920</v>
      </c>
    </row>
    <row r="13" ht="18.75" customHeight="1" spans="1:7">
      <c r="A13" s="150" t="s">
        <v>85</v>
      </c>
      <c r="B13" s="150" t="s">
        <v>86</v>
      </c>
      <c r="C13" s="151">
        <v>7762427.3</v>
      </c>
      <c r="D13" s="151">
        <v>7762427.3</v>
      </c>
      <c r="E13" s="151">
        <v>7633427.3</v>
      </c>
      <c r="F13" s="151">
        <v>129000</v>
      </c>
      <c r="G13" s="151"/>
    </row>
    <row r="14" ht="18.75" customHeight="1" outlineLevel="1" spans="1:7">
      <c r="A14" s="152" t="s">
        <v>87</v>
      </c>
      <c r="B14" s="152" t="s">
        <v>88</v>
      </c>
      <c r="C14" s="151">
        <v>7675065.84</v>
      </c>
      <c r="D14" s="151">
        <v>7675065.84</v>
      </c>
      <c r="E14" s="151">
        <v>7546065.84</v>
      </c>
      <c r="F14" s="151">
        <v>129000</v>
      </c>
      <c r="G14" s="151"/>
    </row>
    <row r="15" ht="18.75" customHeight="1" outlineLevel="2" spans="1:7">
      <c r="A15" s="153" t="s">
        <v>89</v>
      </c>
      <c r="B15" s="153" t="s">
        <v>90</v>
      </c>
      <c r="C15" s="151">
        <v>129000</v>
      </c>
      <c r="D15" s="151">
        <v>129000</v>
      </c>
      <c r="E15" s="151"/>
      <c r="F15" s="151">
        <v>129000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6933423.36</v>
      </c>
      <c r="D16" s="151">
        <v>6933423.36</v>
      </c>
      <c r="E16" s="151">
        <v>6933423.36</v>
      </c>
      <c r="F16" s="151"/>
      <c r="G16" s="151"/>
    </row>
    <row r="17" ht="18.75" customHeight="1" outlineLevel="2" spans="1:7">
      <c r="A17" s="153" t="s">
        <v>93</v>
      </c>
      <c r="B17" s="153" t="s">
        <v>94</v>
      </c>
      <c r="C17" s="151">
        <v>612642.48</v>
      </c>
      <c r="D17" s="151">
        <v>612642.48</v>
      </c>
      <c r="E17" s="151">
        <v>612642.48</v>
      </c>
      <c r="F17" s="151"/>
      <c r="G17" s="151"/>
    </row>
    <row r="18" ht="18.75" customHeight="1" outlineLevel="1" spans="1:7">
      <c r="A18" s="152" t="s">
        <v>95</v>
      </c>
      <c r="B18" s="152" t="s">
        <v>96</v>
      </c>
      <c r="C18" s="151">
        <v>79584.66</v>
      </c>
      <c r="D18" s="151">
        <v>79584.66</v>
      </c>
      <c r="E18" s="151">
        <v>79584.66</v>
      </c>
      <c r="F18" s="151"/>
      <c r="G18" s="151"/>
    </row>
    <row r="19" ht="18.75" customHeight="1" outlineLevel="2" spans="1:7">
      <c r="A19" s="153" t="s">
        <v>97</v>
      </c>
      <c r="B19" s="153" t="s">
        <v>98</v>
      </c>
      <c r="C19" s="151">
        <v>79584.66</v>
      </c>
      <c r="D19" s="151">
        <v>79584.66</v>
      </c>
      <c r="E19" s="151">
        <v>79584.66</v>
      </c>
      <c r="F19" s="151"/>
      <c r="G19" s="151"/>
    </row>
    <row r="20" ht="18.75" customHeight="1" outlineLevel="1" spans="1:7">
      <c r="A20" s="152" t="s">
        <v>99</v>
      </c>
      <c r="B20" s="152" t="s">
        <v>100</v>
      </c>
      <c r="C20" s="151">
        <v>7776.8</v>
      </c>
      <c r="D20" s="151">
        <v>7776.8</v>
      </c>
      <c r="E20" s="151">
        <v>7776.8</v>
      </c>
      <c r="F20" s="151"/>
      <c r="G20" s="151"/>
    </row>
    <row r="21" ht="18.75" customHeight="1" outlineLevel="2" spans="1:7">
      <c r="A21" s="153" t="s">
        <v>101</v>
      </c>
      <c r="B21" s="153" t="s">
        <v>100</v>
      </c>
      <c r="C21" s="151">
        <v>7776.8</v>
      </c>
      <c r="D21" s="151">
        <v>7776.8</v>
      </c>
      <c r="E21" s="151">
        <v>7776.8</v>
      </c>
      <c r="F21" s="151"/>
      <c r="G21" s="151"/>
    </row>
    <row r="22" ht="18.75" customHeight="1" spans="1:7">
      <c r="A22" s="150" t="s">
        <v>102</v>
      </c>
      <c r="B22" s="150" t="s">
        <v>103</v>
      </c>
      <c r="C22" s="151">
        <v>2907169.34</v>
      </c>
      <c r="D22" s="151">
        <v>2907169.34</v>
      </c>
      <c r="E22" s="151">
        <v>2907169.34</v>
      </c>
      <c r="F22" s="151"/>
      <c r="G22" s="151"/>
    </row>
    <row r="23" ht="18.75" customHeight="1" outlineLevel="1" spans="1:7">
      <c r="A23" s="152" t="s">
        <v>104</v>
      </c>
      <c r="B23" s="152" t="s">
        <v>105</v>
      </c>
      <c r="C23" s="151">
        <v>2907169.34</v>
      </c>
      <c r="D23" s="151">
        <v>2907169.34</v>
      </c>
      <c r="E23" s="151">
        <v>2907169.34</v>
      </c>
      <c r="F23" s="151"/>
      <c r="G23" s="151"/>
    </row>
    <row r="24" ht="18.75" customHeight="1" outlineLevel="2" spans="1:7">
      <c r="A24" s="153" t="s">
        <v>106</v>
      </c>
      <c r="B24" s="153" t="s">
        <v>107</v>
      </c>
      <c r="C24" s="151">
        <v>2686701.55</v>
      </c>
      <c r="D24" s="151">
        <v>2686701.55</v>
      </c>
      <c r="E24" s="151">
        <v>2686701.55</v>
      </c>
      <c r="F24" s="151"/>
      <c r="G24" s="151"/>
    </row>
    <row r="25" ht="18.75" customHeight="1" outlineLevel="2" spans="1:7">
      <c r="A25" s="153" t="s">
        <v>110</v>
      </c>
      <c r="B25" s="153" t="s">
        <v>111</v>
      </c>
      <c r="C25" s="151">
        <v>220467.79</v>
      </c>
      <c r="D25" s="151">
        <v>220467.79</v>
      </c>
      <c r="E25" s="151">
        <v>220467.79</v>
      </c>
      <c r="F25" s="151"/>
      <c r="G25" s="151"/>
    </row>
    <row r="26" ht="18.75" customHeight="1" spans="1:7">
      <c r="A26" s="150" t="s">
        <v>112</v>
      </c>
      <c r="B26" s="150" t="s">
        <v>113</v>
      </c>
      <c r="C26" s="151">
        <v>4553292</v>
      </c>
      <c r="D26" s="151">
        <v>4553292</v>
      </c>
      <c r="E26" s="151">
        <v>4553292</v>
      </c>
      <c r="F26" s="151"/>
      <c r="G26" s="151"/>
    </row>
    <row r="27" ht="18.75" customHeight="1" outlineLevel="1" spans="1:7">
      <c r="A27" s="152" t="s">
        <v>114</v>
      </c>
      <c r="B27" s="152" t="s">
        <v>115</v>
      </c>
      <c r="C27" s="151">
        <v>4553292</v>
      </c>
      <c r="D27" s="151">
        <v>4553292</v>
      </c>
      <c r="E27" s="151">
        <v>4553292</v>
      </c>
      <c r="F27" s="151"/>
      <c r="G27" s="151"/>
    </row>
    <row r="28" ht="18.75" customHeight="1" outlineLevel="2" spans="1:7">
      <c r="A28" s="153" t="s">
        <v>116</v>
      </c>
      <c r="B28" s="153" t="s">
        <v>117</v>
      </c>
      <c r="C28" s="151">
        <v>4553292</v>
      </c>
      <c r="D28" s="151">
        <v>4553292</v>
      </c>
      <c r="E28" s="151">
        <v>4553292</v>
      </c>
      <c r="F28" s="151"/>
      <c r="G28" s="151"/>
    </row>
    <row r="29" ht="18.75" customHeight="1" spans="1:7">
      <c r="A29" s="149" t="s">
        <v>30</v>
      </c>
      <c r="B29" s="149"/>
      <c r="C29" s="151">
        <v>97454261.28</v>
      </c>
      <c r="D29" s="151">
        <v>93265341.28</v>
      </c>
      <c r="E29" s="151">
        <v>86577719.44</v>
      </c>
      <c r="F29" s="151">
        <v>6687621.84</v>
      </c>
      <c r="G29" s="151">
        <v>4188920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7" sqref="D7:E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134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"单位名称："&amp;"盈江县公安局"</f>
        <v>单位名称：盈江县公安局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135</v>
      </c>
      <c r="B4" s="73" t="s">
        <v>136</v>
      </c>
      <c r="C4" s="12" t="s">
        <v>137</v>
      </c>
      <c r="D4" s="13"/>
      <c r="E4" s="14"/>
      <c r="F4" s="73" t="s">
        <v>138</v>
      </c>
    </row>
    <row r="5" ht="19.5" customHeight="1" spans="1:6">
      <c r="A5" s="18"/>
      <c r="B5" s="75"/>
      <c r="C5" s="36" t="s">
        <v>33</v>
      </c>
      <c r="D5" s="36" t="s">
        <v>139</v>
      </c>
      <c r="E5" s="36" t="s">
        <v>140</v>
      </c>
      <c r="F5" s="75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f>C7+F7</f>
        <v>1310100</v>
      </c>
      <c r="B7" s="145"/>
      <c r="C7" s="146">
        <f>D7+E7</f>
        <v>1286700</v>
      </c>
      <c r="D7" s="145">
        <v>870000</v>
      </c>
      <c r="E7" s="145">
        <v>416700</v>
      </c>
      <c r="F7" s="145">
        <v>23400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49"/>
  <sheetViews>
    <sheetView showZeros="0" view="pageBreakPreview" zoomScaleNormal="100" workbookViewId="0">
      <selection activeCell="L29" sqref="L29:L4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 t="s">
        <v>141</v>
      </c>
      <c r="U1" s="134"/>
      <c r="V1" s="134"/>
      <c r="W1" s="134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3" t="str">
        <f>"单位名称："&amp;"盈江县公安局"</f>
        <v>单位名称：盈江县公安局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 t="s">
        <v>27</v>
      </c>
      <c r="U3" s="134"/>
      <c r="V3" s="134"/>
      <c r="W3" s="134"/>
    </row>
    <row r="4" ht="18.75" customHeight="1" spans="1:23">
      <c r="A4" s="136" t="s">
        <v>142</v>
      </c>
      <c r="B4" s="136" t="s">
        <v>143</v>
      </c>
      <c r="C4" s="136" t="s">
        <v>144</v>
      </c>
      <c r="D4" s="136" t="s">
        <v>145</v>
      </c>
      <c r="E4" s="136" t="s">
        <v>146</v>
      </c>
      <c r="F4" s="136" t="s">
        <v>147</v>
      </c>
      <c r="G4" s="136" t="s">
        <v>148</v>
      </c>
      <c r="H4" s="136" t="s">
        <v>149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150</v>
      </c>
      <c r="I5" s="136" t="s">
        <v>34</v>
      </c>
      <c r="J5" s="136" t="s">
        <v>151</v>
      </c>
      <c r="K5" s="136" t="s">
        <v>152</v>
      </c>
      <c r="L5" s="136" t="s">
        <v>153</v>
      </c>
      <c r="M5" s="136" t="s">
        <v>154</v>
      </c>
      <c r="N5" s="136" t="s">
        <v>155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156</v>
      </c>
      <c r="J6" s="136" t="s">
        <v>151</v>
      </c>
      <c r="K6" s="136" t="s">
        <v>152</v>
      </c>
      <c r="L6" s="136" t="s">
        <v>153</v>
      </c>
      <c r="M6" s="136" t="s">
        <v>154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157</v>
      </c>
      <c r="Q8" s="136" t="s">
        <v>158</v>
      </c>
      <c r="R8" s="136" t="s">
        <v>159</v>
      </c>
      <c r="S8" s="136" t="s">
        <v>160</v>
      </c>
      <c r="T8" s="136" t="s">
        <v>161</v>
      </c>
      <c r="U8" s="136" t="s">
        <v>162</v>
      </c>
      <c r="V8" s="136" t="s">
        <v>163</v>
      </c>
      <c r="W8" s="136" t="s">
        <v>164</v>
      </c>
    </row>
    <row r="9" ht="53.25" customHeight="1" collapsed="1" spans="1:23">
      <c r="A9" s="130" t="s">
        <v>46</v>
      </c>
      <c r="B9" s="130"/>
      <c r="C9" s="130"/>
      <c r="D9" s="130"/>
      <c r="E9" s="130"/>
      <c r="F9" s="130"/>
      <c r="G9" s="130"/>
      <c r="H9" s="131">
        <v>93265341.28</v>
      </c>
      <c r="I9" s="131">
        <v>93265341.28</v>
      </c>
      <c r="J9" s="131"/>
      <c r="K9" s="131"/>
      <c r="L9" s="131">
        <v>93265341.28</v>
      </c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ht="53.25" hidden="1" customHeight="1" outlineLevel="1" spans="1:23">
      <c r="A10" s="130" t="s">
        <v>46</v>
      </c>
      <c r="B10" s="130" t="s">
        <v>165</v>
      </c>
      <c r="C10" s="130" t="s">
        <v>166</v>
      </c>
      <c r="D10" s="130" t="s">
        <v>84</v>
      </c>
      <c r="E10" s="130" t="s">
        <v>79</v>
      </c>
      <c r="F10" s="130" t="s">
        <v>167</v>
      </c>
      <c r="G10" s="130" t="s">
        <v>168</v>
      </c>
      <c r="H10" s="131">
        <v>15518592</v>
      </c>
      <c r="I10" s="131">
        <v>15518592</v>
      </c>
      <c r="J10" s="131"/>
      <c r="K10" s="131"/>
      <c r="L10" s="131">
        <v>15518592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53.25" hidden="1" customHeight="1" outlineLevel="1" spans="1:23">
      <c r="A11" s="130" t="s">
        <v>46</v>
      </c>
      <c r="B11" s="130" t="s">
        <v>165</v>
      </c>
      <c r="C11" s="130" t="s">
        <v>166</v>
      </c>
      <c r="D11" s="130" t="s">
        <v>84</v>
      </c>
      <c r="E11" s="130" t="s">
        <v>79</v>
      </c>
      <c r="F11" s="130" t="s">
        <v>169</v>
      </c>
      <c r="G11" s="130" t="s">
        <v>170</v>
      </c>
      <c r="H11" s="131">
        <v>24898896</v>
      </c>
      <c r="I11" s="131">
        <v>24898896</v>
      </c>
      <c r="J11" s="131"/>
      <c r="K11" s="131"/>
      <c r="L11" s="131">
        <v>24898896</v>
      </c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ht="53.25" hidden="1" customHeight="1" outlineLevel="1" spans="1:23">
      <c r="A12" s="130" t="s">
        <v>46</v>
      </c>
      <c r="B12" s="130" t="s">
        <v>165</v>
      </c>
      <c r="C12" s="130" t="s">
        <v>166</v>
      </c>
      <c r="D12" s="130" t="s">
        <v>84</v>
      </c>
      <c r="E12" s="130" t="s">
        <v>79</v>
      </c>
      <c r="F12" s="130" t="s">
        <v>171</v>
      </c>
      <c r="G12" s="130" t="s">
        <v>172</v>
      </c>
      <c r="H12" s="131">
        <v>1293216</v>
      </c>
      <c r="I12" s="131">
        <v>1293216</v>
      </c>
      <c r="J12" s="131"/>
      <c r="K12" s="131"/>
      <c r="L12" s="131">
        <v>1293216</v>
      </c>
      <c r="M12" s="130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ht="53.25" hidden="1" customHeight="1" outlineLevel="1" spans="1:23">
      <c r="A13" s="130" t="s">
        <v>46</v>
      </c>
      <c r="B13" s="130" t="s">
        <v>173</v>
      </c>
      <c r="C13" s="130" t="s">
        <v>174</v>
      </c>
      <c r="D13" s="130" t="s">
        <v>84</v>
      </c>
      <c r="E13" s="130" t="s">
        <v>79</v>
      </c>
      <c r="F13" s="130" t="s">
        <v>171</v>
      </c>
      <c r="G13" s="130" t="s">
        <v>172</v>
      </c>
      <c r="H13" s="131">
        <v>5389800</v>
      </c>
      <c r="I13" s="131">
        <v>5389800</v>
      </c>
      <c r="J13" s="131"/>
      <c r="K13" s="131"/>
      <c r="L13" s="131">
        <v>5389800</v>
      </c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ht="53.25" hidden="1" customHeight="1" outlineLevel="1" spans="1:23">
      <c r="A14" s="130" t="s">
        <v>46</v>
      </c>
      <c r="B14" s="130" t="s">
        <v>175</v>
      </c>
      <c r="C14" s="130" t="s">
        <v>176</v>
      </c>
      <c r="D14" s="130" t="s">
        <v>91</v>
      </c>
      <c r="E14" s="130" t="s">
        <v>92</v>
      </c>
      <c r="F14" s="130" t="s">
        <v>177</v>
      </c>
      <c r="G14" s="130" t="s">
        <v>178</v>
      </c>
      <c r="H14" s="131">
        <v>6933423.36</v>
      </c>
      <c r="I14" s="131">
        <v>6933423.36</v>
      </c>
      <c r="J14" s="131"/>
      <c r="K14" s="131"/>
      <c r="L14" s="131">
        <v>6933423.36</v>
      </c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ht="53.25" hidden="1" customHeight="1" outlineLevel="1" spans="1:23">
      <c r="A15" s="130" t="s">
        <v>46</v>
      </c>
      <c r="B15" s="130" t="s">
        <v>175</v>
      </c>
      <c r="C15" s="130" t="s">
        <v>176</v>
      </c>
      <c r="D15" s="130" t="s">
        <v>91</v>
      </c>
      <c r="E15" s="130" t="s">
        <v>92</v>
      </c>
      <c r="F15" s="130" t="s">
        <v>177</v>
      </c>
      <c r="G15" s="130" t="s">
        <v>178</v>
      </c>
      <c r="H15" s="131"/>
      <c r="I15" s="131"/>
      <c r="J15" s="131"/>
      <c r="K15" s="131"/>
      <c r="L15" s="131"/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ht="53.25" hidden="1" customHeight="1" outlineLevel="1" spans="1:23">
      <c r="A16" s="130" t="s">
        <v>46</v>
      </c>
      <c r="B16" s="130" t="s">
        <v>175</v>
      </c>
      <c r="C16" s="130" t="s">
        <v>176</v>
      </c>
      <c r="D16" s="130" t="s">
        <v>93</v>
      </c>
      <c r="E16" s="130" t="s">
        <v>94</v>
      </c>
      <c r="F16" s="130" t="s">
        <v>179</v>
      </c>
      <c r="G16" s="130" t="s">
        <v>180</v>
      </c>
      <c r="H16" s="131">
        <v>612642.48</v>
      </c>
      <c r="I16" s="131">
        <v>612642.48</v>
      </c>
      <c r="J16" s="131"/>
      <c r="K16" s="131"/>
      <c r="L16" s="131">
        <v>612642.48</v>
      </c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ht="53.25" hidden="1" customHeight="1" outlineLevel="1" spans="1:23">
      <c r="A17" s="130" t="s">
        <v>46</v>
      </c>
      <c r="B17" s="130" t="s">
        <v>175</v>
      </c>
      <c r="C17" s="130" t="s">
        <v>176</v>
      </c>
      <c r="D17" s="130" t="s">
        <v>106</v>
      </c>
      <c r="E17" s="130" t="s">
        <v>107</v>
      </c>
      <c r="F17" s="130" t="s">
        <v>181</v>
      </c>
      <c r="G17" s="130" t="s">
        <v>182</v>
      </c>
      <c r="H17" s="131">
        <v>2600033.76</v>
      </c>
      <c r="I17" s="131">
        <v>2600033.76</v>
      </c>
      <c r="J17" s="131"/>
      <c r="K17" s="131"/>
      <c r="L17" s="131">
        <v>2600033.76</v>
      </c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ht="53.25" hidden="1" customHeight="1" outlineLevel="1" spans="1:23">
      <c r="A18" s="130" t="s">
        <v>46</v>
      </c>
      <c r="B18" s="130" t="s">
        <v>175</v>
      </c>
      <c r="C18" s="130" t="s">
        <v>176</v>
      </c>
      <c r="D18" s="130" t="s">
        <v>108</v>
      </c>
      <c r="E18" s="130" t="s">
        <v>109</v>
      </c>
      <c r="F18" s="130" t="s">
        <v>181</v>
      </c>
      <c r="G18" s="130" t="s">
        <v>182</v>
      </c>
      <c r="H18" s="131"/>
      <c r="I18" s="131"/>
      <c r="J18" s="131"/>
      <c r="K18" s="131"/>
      <c r="L18" s="131"/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ht="53.25" hidden="1" customHeight="1" outlineLevel="1" spans="1:23">
      <c r="A19" s="130" t="s">
        <v>46</v>
      </c>
      <c r="B19" s="130" t="s">
        <v>175</v>
      </c>
      <c r="C19" s="130" t="s">
        <v>176</v>
      </c>
      <c r="D19" s="130" t="s">
        <v>106</v>
      </c>
      <c r="E19" s="130" t="s">
        <v>107</v>
      </c>
      <c r="F19" s="130" t="s">
        <v>181</v>
      </c>
      <c r="G19" s="130" t="s">
        <v>182</v>
      </c>
      <c r="H19" s="131">
        <v>86667.79</v>
      </c>
      <c r="I19" s="131">
        <v>86667.79</v>
      </c>
      <c r="J19" s="131"/>
      <c r="K19" s="131"/>
      <c r="L19" s="131">
        <v>86667.79</v>
      </c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</row>
    <row r="20" ht="53.25" hidden="1" customHeight="1" outlineLevel="1" spans="1:23">
      <c r="A20" s="130" t="s">
        <v>46</v>
      </c>
      <c r="B20" s="130" t="s">
        <v>175</v>
      </c>
      <c r="C20" s="130" t="s">
        <v>176</v>
      </c>
      <c r="D20" s="130" t="s">
        <v>110</v>
      </c>
      <c r="E20" s="130" t="s">
        <v>111</v>
      </c>
      <c r="F20" s="130" t="s">
        <v>183</v>
      </c>
      <c r="G20" s="130" t="s">
        <v>184</v>
      </c>
      <c r="H20" s="131"/>
      <c r="I20" s="131"/>
      <c r="J20" s="131"/>
      <c r="K20" s="131"/>
      <c r="L20" s="131"/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</row>
    <row r="21" ht="53.25" hidden="1" customHeight="1" outlineLevel="1" spans="1:23">
      <c r="A21" s="130" t="s">
        <v>46</v>
      </c>
      <c r="B21" s="130" t="s">
        <v>175</v>
      </c>
      <c r="C21" s="130" t="s">
        <v>176</v>
      </c>
      <c r="D21" s="130" t="s">
        <v>101</v>
      </c>
      <c r="E21" s="130" t="s">
        <v>100</v>
      </c>
      <c r="F21" s="130" t="s">
        <v>183</v>
      </c>
      <c r="G21" s="130" t="s">
        <v>184</v>
      </c>
      <c r="H21" s="131"/>
      <c r="I21" s="131"/>
      <c r="J21" s="131"/>
      <c r="K21" s="131"/>
      <c r="L21" s="131"/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  <row r="22" ht="53.25" hidden="1" customHeight="1" outlineLevel="1" spans="1:23">
      <c r="A22" s="130" t="s">
        <v>46</v>
      </c>
      <c r="B22" s="130" t="s">
        <v>175</v>
      </c>
      <c r="C22" s="130" t="s">
        <v>176</v>
      </c>
      <c r="D22" s="130" t="s">
        <v>110</v>
      </c>
      <c r="E22" s="130" t="s">
        <v>111</v>
      </c>
      <c r="F22" s="130" t="s">
        <v>183</v>
      </c>
      <c r="G22" s="130" t="s">
        <v>184</v>
      </c>
      <c r="H22" s="131"/>
      <c r="I22" s="131"/>
      <c r="J22" s="131"/>
      <c r="K22" s="131"/>
      <c r="L22" s="131"/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</row>
    <row r="23" ht="53.25" hidden="1" customHeight="1" outlineLevel="1" spans="1:23">
      <c r="A23" s="130" t="s">
        <v>46</v>
      </c>
      <c r="B23" s="130" t="s">
        <v>175</v>
      </c>
      <c r="C23" s="130" t="s">
        <v>176</v>
      </c>
      <c r="D23" s="130" t="s">
        <v>110</v>
      </c>
      <c r="E23" s="130" t="s">
        <v>111</v>
      </c>
      <c r="F23" s="130" t="s">
        <v>183</v>
      </c>
      <c r="G23" s="130" t="s">
        <v>184</v>
      </c>
      <c r="H23" s="131">
        <v>133800</v>
      </c>
      <c r="I23" s="131">
        <v>133800</v>
      </c>
      <c r="J23" s="131"/>
      <c r="K23" s="131"/>
      <c r="L23" s="131">
        <v>133800</v>
      </c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ht="53.25" hidden="1" customHeight="1" outlineLevel="1" spans="1:23">
      <c r="A24" s="130" t="s">
        <v>46</v>
      </c>
      <c r="B24" s="130" t="s">
        <v>175</v>
      </c>
      <c r="C24" s="130" t="s">
        <v>176</v>
      </c>
      <c r="D24" s="130" t="s">
        <v>101</v>
      </c>
      <c r="E24" s="130" t="s">
        <v>100</v>
      </c>
      <c r="F24" s="130" t="s">
        <v>183</v>
      </c>
      <c r="G24" s="130" t="s">
        <v>184</v>
      </c>
      <c r="H24" s="131">
        <v>7776.8</v>
      </c>
      <c r="I24" s="131">
        <v>7776.8</v>
      </c>
      <c r="J24" s="131"/>
      <c r="K24" s="131"/>
      <c r="L24" s="131">
        <v>7776.8</v>
      </c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ht="53.25" hidden="1" customHeight="1" outlineLevel="1" spans="1:23">
      <c r="A25" s="130" t="s">
        <v>46</v>
      </c>
      <c r="B25" s="130" t="s">
        <v>175</v>
      </c>
      <c r="C25" s="130" t="s">
        <v>176</v>
      </c>
      <c r="D25" s="130" t="s">
        <v>110</v>
      </c>
      <c r="E25" s="130" t="s">
        <v>111</v>
      </c>
      <c r="F25" s="130" t="s">
        <v>183</v>
      </c>
      <c r="G25" s="130" t="s">
        <v>184</v>
      </c>
      <c r="H25" s="131">
        <v>86667.79</v>
      </c>
      <c r="I25" s="131">
        <v>86667.79</v>
      </c>
      <c r="J25" s="131"/>
      <c r="K25" s="131"/>
      <c r="L25" s="131">
        <v>86667.79</v>
      </c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53.25" hidden="1" customHeight="1" outlineLevel="1" spans="1:23">
      <c r="A26" s="130" t="s">
        <v>46</v>
      </c>
      <c r="B26" s="130" t="s">
        <v>185</v>
      </c>
      <c r="C26" s="130" t="s">
        <v>117</v>
      </c>
      <c r="D26" s="130" t="s">
        <v>116</v>
      </c>
      <c r="E26" s="130" t="s">
        <v>117</v>
      </c>
      <c r="F26" s="130" t="s">
        <v>186</v>
      </c>
      <c r="G26" s="130" t="s">
        <v>117</v>
      </c>
      <c r="H26" s="131">
        <v>4553292</v>
      </c>
      <c r="I26" s="131">
        <v>4553292</v>
      </c>
      <c r="J26" s="131"/>
      <c r="K26" s="131"/>
      <c r="L26" s="131">
        <v>4553292</v>
      </c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ht="53.25" hidden="1" customHeight="1" outlineLevel="1" spans="1:23">
      <c r="A27" s="130" t="s">
        <v>46</v>
      </c>
      <c r="B27" s="130" t="s">
        <v>187</v>
      </c>
      <c r="C27" s="130" t="s">
        <v>188</v>
      </c>
      <c r="D27" s="130" t="s">
        <v>84</v>
      </c>
      <c r="E27" s="130" t="s">
        <v>79</v>
      </c>
      <c r="F27" s="130" t="s">
        <v>169</v>
      </c>
      <c r="G27" s="130" t="s">
        <v>170</v>
      </c>
      <c r="H27" s="131">
        <v>2607120</v>
      </c>
      <c r="I27" s="131">
        <v>2607120</v>
      </c>
      <c r="J27" s="131"/>
      <c r="K27" s="131"/>
      <c r="L27" s="131">
        <v>2607120</v>
      </c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</row>
    <row r="28" ht="53.25" hidden="1" customHeight="1" outlineLevel="1" spans="1:23">
      <c r="A28" s="130" t="s">
        <v>46</v>
      </c>
      <c r="B28" s="130" t="s">
        <v>189</v>
      </c>
      <c r="C28" s="130" t="s">
        <v>190</v>
      </c>
      <c r="D28" s="130" t="s">
        <v>84</v>
      </c>
      <c r="E28" s="130" t="s">
        <v>79</v>
      </c>
      <c r="F28" s="130" t="s">
        <v>191</v>
      </c>
      <c r="G28" s="130" t="s">
        <v>192</v>
      </c>
      <c r="H28" s="131">
        <v>19168006.8</v>
      </c>
      <c r="I28" s="131">
        <v>19168006.8</v>
      </c>
      <c r="J28" s="131"/>
      <c r="K28" s="131"/>
      <c r="L28" s="131">
        <v>19168006.8</v>
      </c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</row>
    <row r="29" ht="53.25" customHeight="1" outlineLevel="1" spans="1:23">
      <c r="A29" s="130" t="s">
        <v>46</v>
      </c>
      <c r="B29" s="130" t="s">
        <v>193</v>
      </c>
      <c r="C29" s="130" t="s">
        <v>194</v>
      </c>
      <c r="D29" s="130" t="s">
        <v>84</v>
      </c>
      <c r="E29" s="130" t="s">
        <v>79</v>
      </c>
      <c r="F29" s="130" t="s">
        <v>195</v>
      </c>
      <c r="G29" s="130" t="s">
        <v>196</v>
      </c>
      <c r="H29" s="131">
        <v>782900</v>
      </c>
      <c r="I29" s="131">
        <v>782900</v>
      </c>
      <c r="J29" s="131"/>
      <c r="K29" s="131"/>
      <c r="L29" s="131">
        <v>782900</v>
      </c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ht="53.25" customHeight="1" outlineLevel="1" spans="1:23">
      <c r="A30" s="130" t="s">
        <v>46</v>
      </c>
      <c r="B30" s="130" t="s">
        <v>193</v>
      </c>
      <c r="C30" s="130" t="s">
        <v>194</v>
      </c>
      <c r="D30" s="130" t="s">
        <v>84</v>
      </c>
      <c r="E30" s="130" t="s">
        <v>79</v>
      </c>
      <c r="F30" s="130" t="s">
        <v>197</v>
      </c>
      <c r="G30" s="130" t="s">
        <v>198</v>
      </c>
      <c r="H30" s="131">
        <v>20000</v>
      </c>
      <c r="I30" s="131">
        <v>20000</v>
      </c>
      <c r="J30" s="131"/>
      <c r="K30" s="131"/>
      <c r="L30" s="131">
        <v>20000</v>
      </c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ht="53.25" customHeight="1" outlineLevel="1" spans="1:23">
      <c r="A31" s="130" t="s">
        <v>46</v>
      </c>
      <c r="B31" s="130" t="s">
        <v>193</v>
      </c>
      <c r="C31" s="130" t="s">
        <v>194</v>
      </c>
      <c r="D31" s="130" t="s">
        <v>84</v>
      </c>
      <c r="E31" s="130" t="s">
        <v>79</v>
      </c>
      <c r="F31" s="130" t="s">
        <v>199</v>
      </c>
      <c r="G31" s="130" t="s">
        <v>200</v>
      </c>
      <c r="H31" s="131">
        <v>150000</v>
      </c>
      <c r="I31" s="131">
        <v>150000</v>
      </c>
      <c r="J31" s="131"/>
      <c r="K31" s="131"/>
      <c r="L31" s="131">
        <v>150000</v>
      </c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</row>
    <row r="32" ht="53.25" customHeight="1" outlineLevel="1" spans="1:23">
      <c r="A32" s="130" t="s">
        <v>46</v>
      </c>
      <c r="B32" s="130" t="s">
        <v>193</v>
      </c>
      <c r="C32" s="130" t="s">
        <v>194</v>
      </c>
      <c r="D32" s="130" t="s">
        <v>84</v>
      </c>
      <c r="E32" s="130" t="s">
        <v>79</v>
      </c>
      <c r="F32" s="130" t="s">
        <v>201</v>
      </c>
      <c r="G32" s="130" t="s">
        <v>202</v>
      </c>
      <c r="H32" s="131">
        <v>700000</v>
      </c>
      <c r="I32" s="131">
        <v>700000</v>
      </c>
      <c r="J32" s="131"/>
      <c r="K32" s="131"/>
      <c r="L32" s="131">
        <v>700000</v>
      </c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</row>
    <row r="33" ht="53.25" customHeight="1" outlineLevel="1" spans="1:23">
      <c r="A33" s="130" t="s">
        <v>46</v>
      </c>
      <c r="B33" s="130" t="s">
        <v>193</v>
      </c>
      <c r="C33" s="130" t="s">
        <v>194</v>
      </c>
      <c r="D33" s="130" t="s">
        <v>84</v>
      </c>
      <c r="E33" s="130" t="s">
        <v>79</v>
      </c>
      <c r="F33" s="130" t="s">
        <v>203</v>
      </c>
      <c r="G33" s="130" t="s">
        <v>204</v>
      </c>
      <c r="H33" s="131">
        <v>60000</v>
      </c>
      <c r="I33" s="131">
        <v>60000</v>
      </c>
      <c r="J33" s="131"/>
      <c r="K33" s="131"/>
      <c r="L33" s="131">
        <v>60000</v>
      </c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ht="53.25" customHeight="1" outlineLevel="1" spans="1:23">
      <c r="A34" s="130" t="s">
        <v>46</v>
      </c>
      <c r="B34" s="130" t="s">
        <v>193</v>
      </c>
      <c r="C34" s="130" t="s">
        <v>194</v>
      </c>
      <c r="D34" s="130" t="s">
        <v>84</v>
      </c>
      <c r="E34" s="130" t="s">
        <v>79</v>
      </c>
      <c r="F34" s="130" t="s">
        <v>205</v>
      </c>
      <c r="G34" s="130" t="s">
        <v>206</v>
      </c>
      <c r="H34" s="131">
        <v>100000</v>
      </c>
      <c r="I34" s="131">
        <v>100000</v>
      </c>
      <c r="J34" s="131"/>
      <c r="K34" s="131"/>
      <c r="L34" s="131">
        <v>100000</v>
      </c>
      <c r="M34" s="130"/>
      <c r="N34" s="131"/>
      <c r="O34" s="131"/>
      <c r="P34" s="131"/>
      <c r="Q34" s="131"/>
      <c r="R34" s="131"/>
      <c r="S34" s="131"/>
      <c r="T34" s="131"/>
      <c r="U34" s="131"/>
      <c r="V34" s="131"/>
      <c r="W34" s="131"/>
    </row>
    <row r="35" ht="53.25" customHeight="1" outlineLevel="1" spans="1:23">
      <c r="A35" s="130" t="s">
        <v>46</v>
      </c>
      <c r="B35" s="130" t="s">
        <v>193</v>
      </c>
      <c r="C35" s="130" t="s">
        <v>194</v>
      </c>
      <c r="D35" s="130" t="s">
        <v>84</v>
      </c>
      <c r="E35" s="130" t="s">
        <v>79</v>
      </c>
      <c r="F35" s="130" t="s">
        <v>207</v>
      </c>
      <c r="G35" s="130" t="s">
        <v>208</v>
      </c>
      <c r="H35" s="131">
        <v>100000</v>
      </c>
      <c r="I35" s="131">
        <v>100000</v>
      </c>
      <c r="J35" s="131"/>
      <c r="K35" s="131"/>
      <c r="L35" s="131">
        <v>100000</v>
      </c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ht="53.25" customHeight="1" outlineLevel="1" spans="1:23">
      <c r="A36" s="130" t="s">
        <v>46</v>
      </c>
      <c r="B36" s="130" t="s">
        <v>209</v>
      </c>
      <c r="C36" s="130" t="s">
        <v>210</v>
      </c>
      <c r="D36" s="130" t="s">
        <v>84</v>
      </c>
      <c r="E36" s="130" t="s">
        <v>79</v>
      </c>
      <c r="F36" s="130" t="s">
        <v>211</v>
      </c>
      <c r="G36" s="130" t="s">
        <v>138</v>
      </c>
      <c r="H36" s="131">
        <v>23400</v>
      </c>
      <c r="I36" s="131">
        <v>23400</v>
      </c>
      <c r="J36" s="131"/>
      <c r="K36" s="131"/>
      <c r="L36" s="131">
        <v>23400</v>
      </c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ht="53.25" hidden="1" customHeight="1" outlineLevel="1" spans="1:23">
      <c r="A37" s="130" t="s">
        <v>46</v>
      </c>
      <c r="B37" s="130" t="s">
        <v>212</v>
      </c>
      <c r="C37" s="130" t="s">
        <v>213</v>
      </c>
      <c r="D37" s="130" t="s">
        <v>84</v>
      </c>
      <c r="E37" s="130" t="s">
        <v>79</v>
      </c>
      <c r="F37" s="130" t="s">
        <v>214</v>
      </c>
      <c r="G37" s="130" t="s">
        <v>215</v>
      </c>
      <c r="H37" s="131">
        <v>108000</v>
      </c>
      <c r="I37" s="131">
        <v>108000</v>
      </c>
      <c r="J37" s="131"/>
      <c r="K37" s="131"/>
      <c r="L37" s="131">
        <v>108000</v>
      </c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ht="53.25" customHeight="1" outlineLevel="1" spans="1:23">
      <c r="A38" s="130" t="s">
        <v>46</v>
      </c>
      <c r="B38" s="130" t="s">
        <v>193</v>
      </c>
      <c r="C38" s="130" t="s">
        <v>194</v>
      </c>
      <c r="D38" s="130" t="s">
        <v>84</v>
      </c>
      <c r="E38" s="130" t="s">
        <v>79</v>
      </c>
      <c r="F38" s="130" t="s">
        <v>216</v>
      </c>
      <c r="G38" s="130" t="s">
        <v>217</v>
      </c>
      <c r="H38" s="131">
        <v>392000</v>
      </c>
      <c r="I38" s="131">
        <v>392000</v>
      </c>
      <c r="J38" s="131"/>
      <c r="K38" s="131"/>
      <c r="L38" s="131">
        <v>392000</v>
      </c>
      <c r="M38" s="130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ht="53.25" customHeight="1" outlineLevel="1" spans="1:23">
      <c r="A39" s="130" t="s">
        <v>46</v>
      </c>
      <c r="B39" s="130" t="s">
        <v>218</v>
      </c>
      <c r="C39" s="130" t="s">
        <v>219</v>
      </c>
      <c r="D39" s="130" t="s">
        <v>84</v>
      </c>
      <c r="E39" s="130" t="s">
        <v>79</v>
      </c>
      <c r="F39" s="130" t="s">
        <v>220</v>
      </c>
      <c r="G39" s="130" t="s">
        <v>221</v>
      </c>
      <c r="H39" s="131">
        <v>416700</v>
      </c>
      <c r="I39" s="131">
        <v>416700</v>
      </c>
      <c r="J39" s="131"/>
      <c r="K39" s="131"/>
      <c r="L39" s="131">
        <v>416700</v>
      </c>
      <c r="M39" s="130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  <row r="40" ht="53.25" customHeight="1" outlineLevel="1" spans="1:23">
      <c r="A40" s="130" t="s">
        <v>46</v>
      </c>
      <c r="B40" s="130" t="s">
        <v>222</v>
      </c>
      <c r="C40" s="130" t="s">
        <v>223</v>
      </c>
      <c r="D40" s="130" t="s">
        <v>89</v>
      </c>
      <c r="E40" s="130" t="s">
        <v>90</v>
      </c>
      <c r="F40" s="130" t="s">
        <v>195</v>
      </c>
      <c r="G40" s="130" t="s">
        <v>196</v>
      </c>
      <c r="H40" s="131">
        <v>129000</v>
      </c>
      <c r="I40" s="131">
        <v>129000</v>
      </c>
      <c r="J40" s="131"/>
      <c r="K40" s="131"/>
      <c r="L40" s="131">
        <v>129000</v>
      </c>
      <c r="M40" s="130"/>
      <c r="N40" s="131"/>
      <c r="O40" s="131"/>
      <c r="P40" s="131"/>
      <c r="Q40" s="131"/>
      <c r="R40" s="131"/>
      <c r="S40" s="131"/>
      <c r="T40" s="131"/>
      <c r="U40" s="131"/>
      <c r="V40" s="131"/>
      <c r="W40" s="131"/>
    </row>
    <row r="41" ht="53.25" customHeight="1" outlineLevel="1" spans="1:23">
      <c r="A41" s="130" t="s">
        <v>46</v>
      </c>
      <c r="B41" s="130" t="s">
        <v>224</v>
      </c>
      <c r="C41" s="130" t="s">
        <v>225</v>
      </c>
      <c r="D41" s="130" t="s">
        <v>84</v>
      </c>
      <c r="E41" s="130" t="s">
        <v>79</v>
      </c>
      <c r="F41" s="130" t="s">
        <v>226</v>
      </c>
      <c r="G41" s="130" t="s">
        <v>225</v>
      </c>
      <c r="H41" s="131">
        <v>860421.84</v>
      </c>
      <c r="I41" s="131">
        <v>860421.84</v>
      </c>
      <c r="J41" s="131"/>
      <c r="K41" s="131"/>
      <c r="L41" s="131">
        <v>860421.84</v>
      </c>
      <c r="M41" s="130"/>
      <c r="N41" s="131"/>
      <c r="O41" s="131"/>
      <c r="P41" s="131"/>
      <c r="Q41" s="131"/>
      <c r="R41" s="131"/>
      <c r="S41" s="131"/>
      <c r="T41" s="131"/>
      <c r="U41" s="131"/>
      <c r="V41" s="131"/>
      <c r="W41" s="131"/>
    </row>
    <row r="42" ht="53.25" customHeight="1" outlineLevel="1" spans="1:23">
      <c r="A42" s="130" t="s">
        <v>46</v>
      </c>
      <c r="B42" s="130" t="s">
        <v>227</v>
      </c>
      <c r="C42" s="130" t="s">
        <v>228</v>
      </c>
      <c r="D42" s="130" t="s">
        <v>84</v>
      </c>
      <c r="E42" s="130" t="s">
        <v>79</v>
      </c>
      <c r="F42" s="130" t="s">
        <v>229</v>
      </c>
      <c r="G42" s="130" t="s">
        <v>230</v>
      </c>
      <c r="H42" s="131">
        <v>2953200</v>
      </c>
      <c r="I42" s="131">
        <v>2953200</v>
      </c>
      <c r="J42" s="131"/>
      <c r="K42" s="131"/>
      <c r="L42" s="131">
        <v>2953200</v>
      </c>
      <c r="M42" s="130"/>
      <c r="N42" s="131"/>
      <c r="O42" s="131"/>
      <c r="P42" s="131"/>
      <c r="Q42" s="131"/>
      <c r="R42" s="131"/>
      <c r="S42" s="131"/>
      <c r="T42" s="131"/>
      <c r="U42" s="131"/>
      <c r="V42" s="131"/>
      <c r="W42" s="131"/>
    </row>
    <row r="43" ht="53.25" hidden="1" customHeight="1" outlineLevel="1" spans="1:23">
      <c r="A43" s="130" t="s">
        <v>46</v>
      </c>
      <c r="B43" s="130" t="s">
        <v>231</v>
      </c>
      <c r="C43" s="130" t="s">
        <v>232</v>
      </c>
      <c r="D43" s="130" t="s">
        <v>84</v>
      </c>
      <c r="E43" s="130" t="s">
        <v>79</v>
      </c>
      <c r="F43" s="130" t="s">
        <v>214</v>
      </c>
      <c r="G43" s="130" t="s">
        <v>215</v>
      </c>
      <c r="H43" s="131">
        <v>396000</v>
      </c>
      <c r="I43" s="131">
        <v>396000</v>
      </c>
      <c r="J43" s="131"/>
      <c r="K43" s="131"/>
      <c r="L43" s="131">
        <v>396000</v>
      </c>
      <c r="M43" s="130"/>
      <c r="N43" s="131"/>
      <c r="O43" s="131"/>
      <c r="P43" s="131"/>
      <c r="Q43" s="131"/>
      <c r="R43" s="131"/>
      <c r="S43" s="131"/>
      <c r="T43" s="131"/>
      <c r="U43" s="131"/>
      <c r="V43" s="131"/>
      <c r="W43" s="131"/>
    </row>
    <row r="44" ht="53.25" hidden="1" customHeight="1" outlineLevel="1" spans="1:23">
      <c r="A44" s="130" t="s">
        <v>46</v>
      </c>
      <c r="B44" s="130" t="s">
        <v>233</v>
      </c>
      <c r="C44" s="130" t="s">
        <v>234</v>
      </c>
      <c r="D44" s="130" t="s">
        <v>84</v>
      </c>
      <c r="E44" s="130" t="s">
        <v>79</v>
      </c>
      <c r="F44" s="130" t="s">
        <v>235</v>
      </c>
      <c r="G44" s="130" t="s">
        <v>236</v>
      </c>
      <c r="H44" s="131">
        <v>1782000</v>
      </c>
      <c r="I44" s="131">
        <v>1782000</v>
      </c>
      <c r="J44" s="131"/>
      <c r="K44" s="131"/>
      <c r="L44" s="131">
        <v>1782000</v>
      </c>
      <c r="M44" s="130"/>
      <c r="N44" s="131"/>
      <c r="O44" s="131"/>
      <c r="P44" s="131"/>
      <c r="Q44" s="131"/>
      <c r="R44" s="131"/>
      <c r="S44" s="131"/>
      <c r="T44" s="131"/>
      <c r="U44" s="131"/>
      <c r="V44" s="131"/>
      <c r="W44" s="131"/>
    </row>
    <row r="45" ht="53.25" hidden="1" customHeight="1" outlineLevel="1" spans="1:23">
      <c r="A45" s="130" t="s">
        <v>46</v>
      </c>
      <c r="B45" s="130" t="s">
        <v>237</v>
      </c>
      <c r="C45" s="130" t="s">
        <v>238</v>
      </c>
      <c r="D45" s="130" t="s">
        <v>84</v>
      </c>
      <c r="E45" s="130" t="s">
        <v>79</v>
      </c>
      <c r="F45" s="130" t="s">
        <v>214</v>
      </c>
      <c r="G45" s="130" t="s">
        <v>215</v>
      </c>
      <c r="H45" s="131">
        <v>297000</v>
      </c>
      <c r="I45" s="131">
        <v>297000</v>
      </c>
      <c r="J45" s="131"/>
      <c r="K45" s="131"/>
      <c r="L45" s="131">
        <v>297000</v>
      </c>
      <c r="M45" s="130"/>
      <c r="N45" s="131"/>
      <c r="O45" s="131"/>
      <c r="P45" s="131"/>
      <c r="Q45" s="131"/>
      <c r="R45" s="131"/>
      <c r="S45" s="131"/>
      <c r="T45" s="131"/>
      <c r="U45" s="131"/>
      <c r="V45" s="131"/>
      <c r="W45" s="131"/>
    </row>
    <row r="46" ht="53.25" hidden="1" customHeight="1" outlineLevel="1" spans="1:23">
      <c r="A46" s="130" t="s">
        <v>46</v>
      </c>
      <c r="B46" s="130" t="s">
        <v>239</v>
      </c>
      <c r="C46" s="130" t="s">
        <v>240</v>
      </c>
      <c r="D46" s="130" t="s">
        <v>78</v>
      </c>
      <c r="E46" s="130" t="s">
        <v>79</v>
      </c>
      <c r="F46" s="130" t="s">
        <v>214</v>
      </c>
      <c r="G46" s="130" t="s">
        <v>215</v>
      </c>
      <c r="H46" s="131">
        <v>10800</v>
      </c>
      <c r="I46" s="131">
        <v>10800</v>
      </c>
      <c r="J46" s="131"/>
      <c r="K46" s="131"/>
      <c r="L46" s="131">
        <v>10800</v>
      </c>
      <c r="M46" s="130"/>
      <c r="N46" s="131"/>
      <c r="O46" s="131"/>
      <c r="P46" s="131"/>
      <c r="Q46" s="131"/>
      <c r="R46" s="131"/>
      <c r="S46" s="131"/>
      <c r="T46" s="131"/>
      <c r="U46" s="131"/>
      <c r="V46" s="131"/>
      <c r="W46" s="131"/>
    </row>
    <row r="47" ht="53.25" hidden="1" customHeight="1" outlineLevel="1" spans="1:23">
      <c r="A47" s="130" t="s">
        <v>46</v>
      </c>
      <c r="B47" s="130" t="s">
        <v>241</v>
      </c>
      <c r="C47" s="130" t="s">
        <v>242</v>
      </c>
      <c r="D47" s="130" t="s">
        <v>78</v>
      </c>
      <c r="E47" s="130" t="s">
        <v>79</v>
      </c>
      <c r="F47" s="130" t="s">
        <v>214</v>
      </c>
      <c r="G47" s="130" t="s">
        <v>215</v>
      </c>
      <c r="H47" s="131">
        <v>14400</v>
      </c>
      <c r="I47" s="131">
        <v>14400</v>
      </c>
      <c r="J47" s="131"/>
      <c r="K47" s="131"/>
      <c r="L47" s="131">
        <v>14400</v>
      </c>
      <c r="M47" s="130"/>
      <c r="N47" s="131"/>
      <c r="O47" s="131"/>
      <c r="P47" s="131"/>
      <c r="Q47" s="131"/>
      <c r="R47" s="131"/>
      <c r="S47" s="131"/>
      <c r="T47" s="131"/>
      <c r="U47" s="131"/>
      <c r="V47" s="131"/>
      <c r="W47" s="131"/>
    </row>
    <row r="48" ht="53.25" hidden="1" customHeight="1" outlineLevel="1" spans="1:23">
      <c r="A48" s="130" t="s">
        <v>46</v>
      </c>
      <c r="B48" s="130" t="s">
        <v>243</v>
      </c>
      <c r="C48" s="130" t="s">
        <v>244</v>
      </c>
      <c r="D48" s="130" t="s">
        <v>97</v>
      </c>
      <c r="E48" s="130" t="s">
        <v>98</v>
      </c>
      <c r="F48" s="130" t="s">
        <v>214</v>
      </c>
      <c r="G48" s="130" t="s">
        <v>215</v>
      </c>
      <c r="H48" s="131">
        <v>79584.66</v>
      </c>
      <c r="I48" s="131">
        <v>79584.66</v>
      </c>
      <c r="J48" s="131"/>
      <c r="K48" s="131"/>
      <c r="L48" s="131">
        <v>79584.66</v>
      </c>
      <c r="M48" s="130"/>
      <c r="N48" s="131"/>
      <c r="O48" s="131"/>
      <c r="P48" s="131"/>
      <c r="Q48" s="131"/>
      <c r="R48" s="131"/>
      <c r="S48" s="131"/>
      <c r="T48" s="131"/>
      <c r="U48" s="131"/>
      <c r="V48" s="131"/>
      <c r="W48" s="131"/>
    </row>
    <row r="49" ht="30.75" hidden="1" customHeight="1" spans="1:23">
      <c r="A49" s="137" t="s">
        <v>30</v>
      </c>
      <c r="B49" s="137"/>
      <c r="C49" s="137"/>
      <c r="D49" s="137"/>
      <c r="E49" s="137"/>
      <c r="F49" s="137"/>
      <c r="G49" s="137"/>
      <c r="H49" s="131">
        <v>93265341.28</v>
      </c>
      <c r="I49" s="131">
        <v>93265341.28</v>
      </c>
      <c r="J49" s="131"/>
      <c r="K49" s="131"/>
      <c r="L49" s="131">
        <v>93265341.28</v>
      </c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</row>
  </sheetData>
  <autoFilter xmlns:etc="http://www.wps.cn/officeDocument/2017/etCustomData" ref="A9:W49" etc:filterBottomFollowUsedRange="0">
    <filterColumn colId="5">
      <filters>
        <filter val="30201"/>
        <filter val="30211"/>
        <filter val="30231"/>
        <filter val="30202"/>
        <filter val="30205"/>
        <filter val="30206"/>
        <filter val="30226"/>
        <filter val="30207"/>
        <filter val="30217"/>
        <filter val="30228"/>
        <filter val="30209"/>
        <filter val="3023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76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view="pageBreakPreview" zoomScaleNormal="100" workbookViewId="0">
      <selection activeCell="A8" sqref="$A8:$XFD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7" t="str">
        <f>"单位名称："&amp;"盈江县公安局"</f>
        <v>单位名称：盈江县公安局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246</v>
      </c>
      <c r="B4" s="129" t="s">
        <v>143</v>
      </c>
      <c r="C4" s="129" t="s">
        <v>144</v>
      </c>
      <c r="D4" s="129" t="s">
        <v>247</v>
      </c>
      <c r="E4" s="129" t="s">
        <v>145</v>
      </c>
      <c r="F4" s="129" t="s">
        <v>146</v>
      </c>
      <c r="G4" s="129" t="s">
        <v>248</v>
      </c>
      <c r="H4" s="129" t="s">
        <v>249</v>
      </c>
      <c r="I4" s="129" t="s">
        <v>30</v>
      </c>
      <c r="J4" s="129" t="s">
        <v>250</v>
      </c>
      <c r="K4" s="129"/>
      <c r="L4" s="129"/>
      <c r="M4" s="129"/>
      <c r="N4" s="129" t="s">
        <v>155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251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157</v>
      </c>
      <c r="Q7" s="129" t="s">
        <v>158</v>
      </c>
      <c r="R7" s="129" t="s">
        <v>159</v>
      </c>
      <c r="S7" s="129" t="s">
        <v>160</v>
      </c>
      <c r="T7" s="129" t="s">
        <v>161</v>
      </c>
      <c r="U7" s="129" t="s">
        <v>162</v>
      </c>
      <c r="V7" s="129" t="s">
        <v>163</v>
      </c>
      <c r="W7" s="129" t="s">
        <v>164</v>
      </c>
    </row>
    <row r="8" ht="52.5" customHeight="1" spans="1:23">
      <c r="A8" s="130"/>
      <c r="B8" s="130"/>
      <c r="C8" s="130" t="s">
        <v>252</v>
      </c>
      <c r="D8" s="130"/>
      <c r="E8" s="130"/>
      <c r="F8" s="130"/>
      <c r="G8" s="130"/>
      <c r="H8" s="130"/>
      <c r="I8" s="131">
        <v>340000</v>
      </c>
      <c r="J8" s="131">
        <v>340000</v>
      </c>
      <c r="K8" s="131">
        <v>340000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ht="52.5" customHeight="1" outlineLevel="1" spans="1:23">
      <c r="A9" s="130" t="s">
        <v>253</v>
      </c>
      <c r="B9" s="130" t="s">
        <v>254</v>
      </c>
      <c r="C9" s="130" t="s">
        <v>252</v>
      </c>
      <c r="D9" s="130" t="s">
        <v>46</v>
      </c>
      <c r="E9" s="130" t="s">
        <v>84</v>
      </c>
      <c r="F9" s="130" t="s">
        <v>79</v>
      </c>
      <c r="G9" s="130" t="s">
        <v>255</v>
      </c>
      <c r="H9" s="130" t="s">
        <v>256</v>
      </c>
      <c r="I9" s="131">
        <v>340000</v>
      </c>
      <c r="J9" s="131">
        <v>340000</v>
      </c>
      <c r="K9" s="131">
        <v>340000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ht="52.5" customHeight="1" spans="1:23">
      <c r="A10" s="130"/>
      <c r="B10" s="130"/>
      <c r="C10" s="130" t="s">
        <v>257</v>
      </c>
      <c r="D10" s="130"/>
      <c r="E10" s="130"/>
      <c r="F10" s="130"/>
      <c r="G10" s="130"/>
      <c r="H10" s="130"/>
      <c r="I10" s="131">
        <v>500000</v>
      </c>
      <c r="J10" s="131"/>
      <c r="K10" s="131"/>
      <c r="L10" s="131"/>
      <c r="M10" s="131"/>
      <c r="N10" s="130"/>
      <c r="O10" s="130"/>
      <c r="P10" s="130"/>
      <c r="Q10" s="131"/>
      <c r="R10" s="131">
        <v>500000</v>
      </c>
      <c r="S10" s="131"/>
      <c r="T10" s="131"/>
      <c r="U10" s="131"/>
      <c r="V10" s="131"/>
      <c r="W10" s="131">
        <v>500000</v>
      </c>
    </row>
    <row r="11" ht="52.5" customHeight="1" outlineLevel="1" spans="1:23">
      <c r="A11" s="130" t="s">
        <v>253</v>
      </c>
      <c r="B11" s="130" t="s">
        <v>258</v>
      </c>
      <c r="C11" s="130" t="s">
        <v>257</v>
      </c>
      <c r="D11" s="130" t="s">
        <v>46</v>
      </c>
      <c r="E11" s="130" t="s">
        <v>84</v>
      </c>
      <c r="F11" s="130" t="s">
        <v>79</v>
      </c>
      <c r="G11" s="130" t="s">
        <v>259</v>
      </c>
      <c r="H11" s="130" t="s">
        <v>260</v>
      </c>
      <c r="I11" s="131">
        <v>500000</v>
      </c>
      <c r="J11" s="131"/>
      <c r="K11" s="131"/>
      <c r="L11" s="131"/>
      <c r="M11" s="131"/>
      <c r="N11" s="130"/>
      <c r="O11" s="130"/>
      <c r="P11" s="130"/>
      <c r="Q11" s="131"/>
      <c r="R11" s="131">
        <v>500000</v>
      </c>
      <c r="S11" s="131"/>
      <c r="T11" s="131"/>
      <c r="U11" s="131"/>
      <c r="V11" s="131"/>
      <c r="W11" s="131">
        <v>500000</v>
      </c>
    </row>
    <row r="12" ht="52.5" customHeight="1" spans="1:23">
      <c r="A12" s="130"/>
      <c r="B12" s="130"/>
      <c r="C12" s="130" t="s">
        <v>261</v>
      </c>
      <c r="D12" s="130"/>
      <c r="E12" s="130"/>
      <c r="F12" s="130"/>
      <c r="G12" s="130"/>
      <c r="H12" s="130"/>
      <c r="I12" s="131">
        <v>1000000</v>
      </c>
      <c r="J12" s="131"/>
      <c r="K12" s="131"/>
      <c r="L12" s="131"/>
      <c r="M12" s="131"/>
      <c r="N12" s="130"/>
      <c r="O12" s="130"/>
      <c r="P12" s="130"/>
      <c r="Q12" s="131"/>
      <c r="R12" s="131">
        <v>1000000</v>
      </c>
      <c r="S12" s="131"/>
      <c r="T12" s="131"/>
      <c r="U12" s="131"/>
      <c r="V12" s="131"/>
      <c r="W12" s="131">
        <v>1000000</v>
      </c>
    </row>
    <row r="13" ht="52.5" customHeight="1" outlineLevel="1" spans="1:23">
      <c r="A13" s="130" t="s">
        <v>253</v>
      </c>
      <c r="B13" s="130" t="s">
        <v>262</v>
      </c>
      <c r="C13" s="130" t="s">
        <v>261</v>
      </c>
      <c r="D13" s="130" t="s">
        <v>46</v>
      </c>
      <c r="E13" s="130" t="s">
        <v>84</v>
      </c>
      <c r="F13" s="130" t="s">
        <v>79</v>
      </c>
      <c r="G13" s="130" t="s">
        <v>263</v>
      </c>
      <c r="H13" s="130" t="s">
        <v>264</v>
      </c>
      <c r="I13" s="131">
        <v>1000000</v>
      </c>
      <c r="J13" s="131"/>
      <c r="K13" s="131"/>
      <c r="L13" s="131"/>
      <c r="M13" s="131"/>
      <c r="N13" s="130"/>
      <c r="O13" s="130"/>
      <c r="P13" s="130"/>
      <c r="Q13" s="131"/>
      <c r="R13" s="131">
        <v>1000000</v>
      </c>
      <c r="S13" s="131"/>
      <c r="T13" s="131"/>
      <c r="U13" s="131"/>
      <c r="V13" s="131"/>
      <c r="W13" s="131">
        <v>1000000</v>
      </c>
    </row>
    <row r="14" ht="52.5" customHeight="1" spans="1:23">
      <c r="A14" s="130"/>
      <c r="B14" s="130"/>
      <c r="C14" s="130" t="s">
        <v>265</v>
      </c>
      <c r="D14" s="130"/>
      <c r="E14" s="130"/>
      <c r="F14" s="130"/>
      <c r="G14" s="130"/>
      <c r="H14" s="130"/>
      <c r="I14" s="131">
        <v>2500000</v>
      </c>
      <c r="J14" s="131"/>
      <c r="K14" s="131"/>
      <c r="L14" s="131"/>
      <c r="M14" s="131"/>
      <c r="N14" s="130"/>
      <c r="O14" s="130"/>
      <c r="P14" s="130"/>
      <c r="Q14" s="131"/>
      <c r="R14" s="131">
        <v>2500000</v>
      </c>
      <c r="S14" s="131"/>
      <c r="T14" s="131"/>
      <c r="U14" s="131"/>
      <c r="V14" s="131"/>
      <c r="W14" s="131">
        <v>2500000</v>
      </c>
    </row>
    <row r="15" ht="52.5" customHeight="1" outlineLevel="1" spans="1:23">
      <c r="A15" s="130" t="s">
        <v>253</v>
      </c>
      <c r="B15" s="130" t="s">
        <v>266</v>
      </c>
      <c r="C15" s="130" t="s">
        <v>265</v>
      </c>
      <c r="D15" s="130" t="s">
        <v>46</v>
      </c>
      <c r="E15" s="130" t="s">
        <v>84</v>
      </c>
      <c r="F15" s="130" t="s">
        <v>79</v>
      </c>
      <c r="G15" s="130" t="s">
        <v>267</v>
      </c>
      <c r="H15" s="130" t="s">
        <v>268</v>
      </c>
      <c r="I15" s="131">
        <v>2500000</v>
      </c>
      <c r="J15" s="131"/>
      <c r="K15" s="131"/>
      <c r="L15" s="131"/>
      <c r="M15" s="131"/>
      <c r="N15" s="130"/>
      <c r="O15" s="130"/>
      <c r="P15" s="130"/>
      <c r="Q15" s="131"/>
      <c r="R15" s="131">
        <v>2500000</v>
      </c>
      <c r="S15" s="131"/>
      <c r="T15" s="131"/>
      <c r="U15" s="131"/>
      <c r="V15" s="131"/>
      <c r="W15" s="131">
        <v>2500000</v>
      </c>
    </row>
    <row r="16" ht="52.5" customHeight="1" spans="1:23">
      <c r="A16" s="130"/>
      <c r="B16" s="130"/>
      <c r="C16" s="130" t="s">
        <v>269</v>
      </c>
      <c r="D16" s="130"/>
      <c r="E16" s="130"/>
      <c r="F16" s="130"/>
      <c r="G16" s="130"/>
      <c r="H16" s="130"/>
      <c r="I16" s="131">
        <v>2000000</v>
      </c>
      <c r="J16" s="131"/>
      <c r="K16" s="131"/>
      <c r="L16" s="131"/>
      <c r="M16" s="131"/>
      <c r="N16" s="130"/>
      <c r="O16" s="130"/>
      <c r="P16" s="130"/>
      <c r="Q16" s="131"/>
      <c r="R16" s="131">
        <v>2000000</v>
      </c>
      <c r="S16" s="131"/>
      <c r="T16" s="131"/>
      <c r="U16" s="131"/>
      <c r="V16" s="131"/>
      <c r="W16" s="131">
        <v>2000000</v>
      </c>
    </row>
    <row r="17" ht="52.5" customHeight="1" outlineLevel="1" spans="1:23">
      <c r="A17" s="130" t="s">
        <v>253</v>
      </c>
      <c r="B17" s="130" t="s">
        <v>270</v>
      </c>
      <c r="C17" s="130" t="s">
        <v>269</v>
      </c>
      <c r="D17" s="130" t="s">
        <v>46</v>
      </c>
      <c r="E17" s="130" t="s">
        <v>84</v>
      </c>
      <c r="F17" s="130" t="s">
        <v>79</v>
      </c>
      <c r="G17" s="130" t="s">
        <v>271</v>
      </c>
      <c r="H17" s="130" t="s">
        <v>272</v>
      </c>
      <c r="I17" s="131">
        <v>2000000</v>
      </c>
      <c r="J17" s="131"/>
      <c r="K17" s="131"/>
      <c r="L17" s="131"/>
      <c r="M17" s="131"/>
      <c r="N17" s="130"/>
      <c r="O17" s="130"/>
      <c r="P17" s="130"/>
      <c r="Q17" s="131"/>
      <c r="R17" s="131">
        <v>2000000</v>
      </c>
      <c r="S17" s="131"/>
      <c r="T17" s="131"/>
      <c r="U17" s="131"/>
      <c r="V17" s="131"/>
      <c r="W17" s="131">
        <v>2000000</v>
      </c>
    </row>
    <row r="18" ht="52.5" customHeight="1" spans="1:23">
      <c r="A18" s="130"/>
      <c r="B18" s="130"/>
      <c r="C18" s="130" t="s">
        <v>273</v>
      </c>
      <c r="D18" s="130"/>
      <c r="E18" s="130"/>
      <c r="F18" s="130"/>
      <c r="G18" s="130"/>
      <c r="H18" s="130"/>
      <c r="I18" s="131">
        <v>500000</v>
      </c>
      <c r="J18" s="131"/>
      <c r="K18" s="131"/>
      <c r="L18" s="131"/>
      <c r="M18" s="131"/>
      <c r="N18" s="130"/>
      <c r="O18" s="130"/>
      <c r="P18" s="130"/>
      <c r="Q18" s="131"/>
      <c r="R18" s="131">
        <v>500000</v>
      </c>
      <c r="S18" s="131"/>
      <c r="T18" s="131"/>
      <c r="U18" s="131"/>
      <c r="V18" s="131"/>
      <c r="W18" s="131">
        <v>500000</v>
      </c>
    </row>
    <row r="19" ht="52.5" customHeight="1" outlineLevel="1" spans="1:23">
      <c r="A19" s="130" t="s">
        <v>253</v>
      </c>
      <c r="B19" s="130" t="s">
        <v>274</v>
      </c>
      <c r="C19" s="130" t="s">
        <v>273</v>
      </c>
      <c r="D19" s="130" t="s">
        <v>46</v>
      </c>
      <c r="E19" s="130" t="s">
        <v>84</v>
      </c>
      <c r="F19" s="130" t="s">
        <v>79</v>
      </c>
      <c r="G19" s="130" t="s">
        <v>275</v>
      </c>
      <c r="H19" s="130" t="s">
        <v>276</v>
      </c>
      <c r="I19" s="131">
        <v>500000</v>
      </c>
      <c r="J19" s="131"/>
      <c r="K19" s="131"/>
      <c r="L19" s="131"/>
      <c r="M19" s="131"/>
      <c r="N19" s="130"/>
      <c r="O19" s="130"/>
      <c r="P19" s="130"/>
      <c r="Q19" s="131"/>
      <c r="R19" s="131">
        <v>500000</v>
      </c>
      <c r="S19" s="131"/>
      <c r="T19" s="131"/>
      <c r="U19" s="131"/>
      <c r="V19" s="131"/>
      <c r="W19" s="131">
        <v>500000</v>
      </c>
    </row>
    <row r="20" ht="52.5" customHeight="1" spans="1:23">
      <c r="A20" s="130"/>
      <c r="B20" s="130"/>
      <c r="C20" s="130" t="s">
        <v>277</v>
      </c>
      <c r="D20" s="130"/>
      <c r="E20" s="130"/>
      <c r="F20" s="130"/>
      <c r="G20" s="130"/>
      <c r="H20" s="130"/>
      <c r="I20" s="131">
        <v>800000</v>
      </c>
      <c r="J20" s="131"/>
      <c r="K20" s="131"/>
      <c r="L20" s="131"/>
      <c r="M20" s="131"/>
      <c r="N20" s="130"/>
      <c r="O20" s="130"/>
      <c r="P20" s="130"/>
      <c r="Q20" s="131"/>
      <c r="R20" s="131">
        <v>800000</v>
      </c>
      <c r="S20" s="131"/>
      <c r="T20" s="131"/>
      <c r="U20" s="131"/>
      <c r="V20" s="131"/>
      <c r="W20" s="131">
        <v>800000</v>
      </c>
    </row>
    <row r="21" ht="52.5" customHeight="1" outlineLevel="1" spans="1:23">
      <c r="A21" s="130" t="s">
        <v>253</v>
      </c>
      <c r="B21" s="130" t="s">
        <v>278</v>
      </c>
      <c r="C21" s="130" t="s">
        <v>277</v>
      </c>
      <c r="D21" s="130" t="s">
        <v>46</v>
      </c>
      <c r="E21" s="130" t="s">
        <v>84</v>
      </c>
      <c r="F21" s="130" t="s">
        <v>79</v>
      </c>
      <c r="G21" s="130" t="s">
        <v>195</v>
      </c>
      <c r="H21" s="130" t="s">
        <v>196</v>
      </c>
      <c r="I21" s="131">
        <v>800000</v>
      </c>
      <c r="J21" s="131"/>
      <c r="K21" s="131"/>
      <c r="L21" s="131"/>
      <c r="M21" s="131"/>
      <c r="N21" s="130"/>
      <c r="O21" s="130"/>
      <c r="P21" s="130"/>
      <c r="Q21" s="131"/>
      <c r="R21" s="131">
        <v>800000</v>
      </c>
      <c r="S21" s="131"/>
      <c r="T21" s="131"/>
      <c r="U21" s="131"/>
      <c r="V21" s="131"/>
      <c r="W21" s="131">
        <v>800000</v>
      </c>
    </row>
    <row r="22" ht="52.5" customHeight="1" spans="1:23">
      <c r="A22" s="130"/>
      <c r="B22" s="130"/>
      <c r="C22" s="130" t="s">
        <v>279</v>
      </c>
      <c r="D22" s="130"/>
      <c r="E22" s="130"/>
      <c r="F22" s="130"/>
      <c r="G22" s="130"/>
      <c r="H22" s="130"/>
      <c r="I22" s="131">
        <v>500000</v>
      </c>
      <c r="J22" s="131"/>
      <c r="K22" s="131"/>
      <c r="L22" s="131"/>
      <c r="M22" s="131"/>
      <c r="N22" s="130"/>
      <c r="O22" s="130"/>
      <c r="P22" s="130"/>
      <c r="Q22" s="131"/>
      <c r="R22" s="131">
        <v>500000</v>
      </c>
      <c r="S22" s="131"/>
      <c r="T22" s="131"/>
      <c r="U22" s="131"/>
      <c r="V22" s="131"/>
      <c r="W22" s="131">
        <v>500000</v>
      </c>
    </row>
    <row r="23" ht="52.5" customHeight="1" outlineLevel="1" spans="1:23">
      <c r="A23" s="130" t="s">
        <v>253</v>
      </c>
      <c r="B23" s="130" t="s">
        <v>280</v>
      </c>
      <c r="C23" s="130" t="s">
        <v>279</v>
      </c>
      <c r="D23" s="130" t="s">
        <v>46</v>
      </c>
      <c r="E23" s="130" t="s">
        <v>84</v>
      </c>
      <c r="F23" s="130" t="s">
        <v>79</v>
      </c>
      <c r="G23" s="130" t="s">
        <v>207</v>
      </c>
      <c r="H23" s="130" t="s">
        <v>208</v>
      </c>
      <c r="I23" s="131">
        <v>500000</v>
      </c>
      <c r="J23" s="131"/>
      <c r="K23" s="131"/>
      <c r="L23" s="131"/>
      <c r="M23" s="131"/>
      <c r="N23" s="130"/>
      <c r="O23" s="130"/>
      <c r="P23" s="130"/>
      <c r="Q23" s="131"/>
      <c r="R23" s="131">
        <v>500000</v>
      </c>
      <c r="S23" s="131"/>
      <c r="T23" s="131"/>
      <c r="U23" s="131"/>
      <c r="V23" s="131"/>
      <c r="W23" s="131">
        <v>500000</v>
      </c>
    </row>
    <row r="24" ht="52.5" customHeight="1" spans="1:23">
      <c r="A24" s="130"/>
      <c r="B24" s="130"/>
      <c r="C24" s="130" t="s">
        <v>281</v>
      </c>
      <c r="D24" s="130"/>
      <c r="E24" s="130"/>
      <c r="F24" s="130"/>
      <c r="G24" s="130"/>
      <c r="H24" s="130"/>
      <c r="I24" s="131">
        <v>300000</v>
      </c>
      <c r="J24" s="131"/>
      <c r="K24" s="131"/>
      <c r="L24" s="131"/>
      <c r="M24" s="131"/>
      <c r="N24" s="130"/>
      <c r="O24" s="130"/>
      <c r="P24" s="130"/>
      <c r="Q24" s="131"/>
      <c r="R24" s="131">
        <v>300000</v>
      </c>
      <c r="S24" s="131"/>
      <c r="T24" s="131"/>
      <c r="U24" s="131"/>
      <c r="V24" s="131"/>
      <c r="W24" s="131">
        <v>300000</v>
      </c>
    </row>
    <row r="25" ht="52.5" customHeight="1" outlineLevel="1" spans="1:23">
      <c r="A25" s="130" t="s">
        <v>253</v>
      </c>
      <c r="B25" s="130" t="s">
        <v>282</v>
      </c>
      <c r="C25" s="130" t="s">
        <v>281</v>
      </c>
      <c r="D25" s="130" t="s">
        <v>46</v>
      </c>
      <c r="E25" s="130" t="s">
        <v>84</v>
      </c>
      <c r="F25" s="130" t="s">
        <v>79</v>
      </c>
      <c r="G25" s="130" t="s">
        <v>220</v>
      </c>
      <c r="H25" s="130" t="s">
        <v>221</v>
      </c>
      <c r="I25" s="131">
        <v>300000</v>
      </c>
      <c r="J25" s="131"/>
      <c r="K25" s="131"/>
      <c r="L25" s="131"/>
      <c r="M25" s="131"/>
      <c r="N25" s="130"/>
      <c r="O25" s="130"/>
      <c r="P25" s="130"/>
      <c r="Q25" s="131"/>
      <c r="R25" s="131">
        <v>300000</v>
      </c>
      <c r="S25" s="131"/>
      <c r="T25" s="131"/>
      <c r="U25" s="131"/>
      <c r="V25" s="131"/>
      <c r="W25" s="131">
        <v>300000</v>
      </c>
    </row>
    <row r="26" ht="52.5" customHeight="1" spans="1:23">
      <c r="A26" s="130"/>
      <c r="B26" s="130"/>
      <c r="C26" s="130" t="s">
        <v>283</v>
      </c>
      <c r="D26" s="130"/>
      <c r="E26" s="130"/>
      <c r="F26" s="130"/>
      <c r="G26" s="130"/>
      <c r="H26" s="130"/>
      <c r="I26" s="131">
        <v>500000</v>
      </c>
      <c r="J26" s="131"/>
      <c r="K26" s="131"/>
      <c r="L26" s="131"/>
      <c r="M26" s="131"/>
      <c r="N26" s="130"/>
      <c r="O26" s="130"/>
      <c r="P26" s="130"/>
      <c r="Q26" s="131"/>
      <c r="R26" s="131">
        <v>500000</v>
      </c>
      <c r="S26" s="131"/>
      <c r="T26" s="131"/>
      <c r="U26" s="131"/>
      <c r="V26" s="131"/>
      <c r="W26" s="131">
        <v>500000</v>
      </c>
    </row>
    <row r="27" ht="52.5" customHeight="1" outlineLevel="1" spans="1:23">
      <c r="A27" s="130" t="s">
        <v>253</v>
      </c>
      <c r="B27" s="130" t="s">
        <v>284</v>
      </c>
      <c r="C27" s="130" t="s">
        <v>283</v>
      </c>
      <c r="D27" s="130" t="s">
        <v>46</v>
      </c>
      <c r="E27" s="130" t="s">
        <v>84</v>
      </c>
      <c r="F27" s="130" t="s">
        <v>79</v>
      </c>
      <c r="G27" s="130" t="s">
        <v>216</v>
      </c>
      <c r="H27" s="130" t="s">
        <v>217</v>
      </c>
      <c r="I27" s="131">
        <v>500000</v>
      </c>
      <c r="J27" s="131"/>
      <c r="K27" s="131"/>
      <c r="L27" s="131"/>
      <c r="M27" s="131"/>
      <c r="N27" s="130"/>
      <c r="O27" s="130"/>
      <c r="P27" s="130"/>
      <c r="Q27" s="131"/>
      <c r="R27" s="131">
        <v>500000</v>
      </c>
      <c r="S27" s="131"/>
      <c r="T27" s="131"/>
      <c r="U27" s="131"/>
      <c r="V27" s="131"/>
      <c r="W27" s="131">
        <v>500000</v>
      </c>
    </row>
    <row r="28" ht="52.5" customHeight="1" spans="1:23">
      <c r="A28" s="130"/>
      <c r="B28" s="130"/>
      <c r="C28" s="130" t="s">
        <v>285</v>
      </c>
      <c r="D28" s="130"/>
      <c r="E28" s="130"/>
      <c r="F28" s="130"/>
      <c r="G28" s="130"/>
      <c r="H28" s="130"/>
      <c r="I28" s="131">
        <v>400000</v>
      </c>
      <c r="J28" s="131"/>
      <c r="K28" s="131"/>
      <c r="L28" s="131"/>
      <c r="M28" s="131"/>
      <c r="N28" s="130"/>
      <c r="O28" s="130"/>
      <c r="P28" s="130"/>
      <c r="Q28" s="131"/>
      <c r="R28" s="131">
        <v>400000</v>
      </c>
      <c r="S28" s="131"/>
      <c r="T28" s="131"/>
      <c r="U28" s="131"/>
      <c r="V28" s="131"/>
      <c r="W28" s="131">
        <v>400000</v>
      </c>
    </row>
    <row r="29" ht="52.5" customHeight="1" outlineLevel="1" spans="1:23">
      <c r="A29" s="130" t="s">
        <v>253</v>
      </c>
      <c r="B29" s="130" t="s">
        <v>286</v>
      </c>
      <c r="C29" s="130" t="s">
        <v>285</v>
      </c>
      <c r="D29" s="130" t="s">
        <v>46</v>
      </c>
      <c r="E29" s="130" t="s">
        <v>84</v>
      </c>
      <c r="F29" s="130" t="s">
        <v>79</v>
      </c>
      <c r="G29" s="130" t="s">
        <v>287</v>
      </c>
      <c r="H29" s="130" t="s">
        <v>288</v>
      </c>
      <c r="I29" s="131">
        <v>400000</v>
      </c>
      <c r="J29" s="131"/>
      <c r="K29" s="131"/>
      <c r="L29" s="131"/>
      <c r="M29" s="131"/>
      <c r="N29" s="130"/>
      <c r="O29" s="130"/>
      <c r="P29" s="130"/>
      <c r="Q29" s="131"/>
      <c r="R29" s="131">
        <v>400000</v>
      </c>
      <c r="S29" s="131"/>
      <c r="T29" s="131"/>
      <c r="U29" s="131"/>
      <c r="V29" s="131"/>
      <c r="W29" s="131">
        <v>400000</v>
      </c>
    </row>
    <row r="30" ht="52.5" customHeight="1" spans="1:23">
      <c r="A30" s="130"/>
      <c r="B30" s="130"/>
      <c r="C30" s="130" t="s">
        <v>289</v>
      </c>
      <c r="D30" s="130"/>
      <c r="E30" s="130"/>
      <c r="F30" s="130"/>
      <c r="G30" s="130"/>
      <c r="H30" s="130"/>
      <c r="I30" s="131">
        <v>500000</v>
      </c>
      <c r="J30" s="131">
        <v>500000</v>
      </c>
      <c r="K30" s="131">
        <v>500000</v>
      </c>
      <c r="L30" s="131"/>
      <c r="M30" s="131"/>
      <c r="N30" s="130"/>
      <c r="O30" s="130"/>
      <c r="P30" s="130"/>
      <c r="Q30" s="131"/>
      <c r="R30" s="131"/>
      <c r="S30" s="131"/>
      <c r="T30" s="131"/>
      <c r="U30" s="131"/>
      <c r="V30" s="131"/>
      <c r="W30" s="131"/>
    </row>
    <row r="31" ht="52.5" customHeight="1" outlineLevel="1" spans="1:23">
      <c r="A31" s="130" t="s">
        <v>253</v>
      </c>
      <c r="B31" s="130" t="s">
        <v>290</v>
      </c>
      <c r="C31" s="130" t="s">
        <v>289</v>
      </c>
      <c r="D31" s="130" t="s">
        <v>46</v>
      </c>
      <c r="E31" s="130" t="s">
        <v>84</v>
      </c>
      <c r="F31" s="130" t="s">
        <v>79</v>
      </c>
      <c r="G31" s="130" t="s">
        <v>291</v>
      </c>
      <c r="H31" s="130" t="s">
        <v>292</v>
      </c>
      <c r="I31" s="131">
        <v>500000</v>
      </c>
      <c r="J31" s="131">
        <v>500000</v>
      </c>
      <c r="K31" s="131">
        <v>500000</v>
      </c>
      <c r="L31" s="131"/>
      <c r="M31" s="131"/>
      <c r="N31" s="130"/>
      <c r="O31" s="130"/>
      <c r="P31" s="130"/>
      <c r="Q31" s="131"/>
      <c r="R31" s="131"/>
      <c r="S31" s="131"/>
      <c r="T31" s="131"/>
      <c r="U31" s="131"/>
      <c r="V31" s="131"/>
      <c r="W31" s="131"/>
    </row>
    <row r="32" ht="52.5" customHeight="1" spans="1:23">
      <c r="A32" s="130"/>
      <c r="B32" s="130"/>
      <c r="C32" s="130" t="s">
        <v>293</v>
      </c>
      <c r="D32" s="130"/>
      <c r="E32" s="130"/>
      <c r="F32" s="130"/>
      <c r="G32" s="130"/>
      <c r="H32" s="130"/>
      <c r="I32" s="131">
        <v>30000</v>
      </c>
      <c r="J32" s="131">
        <v>30000</v>
      </c>
      <c r="K32" s="131">
        <v>30000</v>
      </c>
      <c r="L32" s="131"/>
      <c r="M32" s="131"/>
      <c r="N32" s="130"/>
      <c r="O32" s="130"/>
      <c r="P32" s="130"/>
      <c r="Q32" s="131"/>
      <c r="R32" s="131"/>
      <c r="S32" s="131"/>
      <c r="T32" s="131"/>
      <c r="U32" s="131"/>
      <c r="V32" s="131"/>
      <c r="W32" s="131"/>
    </row>
    <row r="33" ht="52.5" customHeight="1" outlineLevel="1" spans="1:23">
      <c r="A33" s="130" t="s">
        <v>253</v>
      </c>
      <c r="B33" s="130" t="s">
        <v>294</v>
      </c>
      <c r="C33" s="130" t="s">
        <v>293</v>
      </c>
      <c r="D33" s="130" t="s">
        <v>46</v>
      </c>
      <c r="E33" s="130" t="s">
        <v>84</v>
      </c>
      <c r="F33" s="130" t="s">
        <v>79</v>
      </c>
      <c r="G33" s="130" t="s">
        <v>201</v>
      </c>
      <c r="H33" s="130" t="s">
        <v>202</v>
      </c>
      <c r="I33" s="131">
        <v>30000</v>
      </c>
      <c r="J33" s="131">
        <v>30000</v>
      </c>
      <c r="K33" s="131">
        <v>30000</v>
      </c>
      <c r="L33" s="131"/>
      <c r="M33" s="131"/>
      <c r="N33" s="130"/>
      <c r="O33" s="130"/>
      <c r="P33" s="130"/>
      <c r="Q33" s="131"/>
      <c r="R33" s="131"/>
      <c r="S33" s="131"/>
      <c r="T33" s="131"/>
      <c r="U33" s="131"/>
      <c r="V33" s="131"/>
      <c r="W33" s="131"/>
    </row>
    <row r="34" ht="52.5" customHeight="1" spans="1:23">
      <c r="A34" s="130"/>
      <c r="B34" s="130"/>
      <c r="C34" s="130" t="s">
        <v>295</v>
      </c>
      <c r="D34" s="130"/>
      <c r="E34" s="130"/>
      <c r="F34" s="130"/>
      <c r="G34" s="130"/>
      <c r="H34" s="130"/>
      <c r="I34" s="131">
        <v>209000</v>
      </c>
      <c r="J34" s="131">
        <v>209000</v>
      </c>
      <c r="K34" s="131">
        <v>209000</v>
      </c>
      <c r="L34" s="131"/>
      <c r="M34" s="131"/>
      <c r="N34" s="130"/>
      <c r="O34" s="130"/>
      <c r="P34" s="130"/>
      <c r="Q34" s="131"/>
      <c r="R34" s="131"/>
      <c r="S34" s="131"/>
      <c r="T34" s="131"/>
      <c r="U34" s="131"/>
      <c r="V34" s="131"/>
      <c r="W34" s="131"/>
    </row>
    <row r="35" ht="52.5" customHeight="1" outlineLevel="1" spans="1:23">
      <c r="A35" s="130" t="s">
        <v>253</v>
      </c>
      <c r="B35" s="130" t="s">
        <v>296</v>
      </c>
      <c r="C35" s="130" t="s">
        <v>295</v>
      </c>
      <c r="D35" s="130" t="s">
        <v>46</v>
      </c>
      <c r="E35" s="130" t="s">
        <v>84</v>
      </c>
      <c r="F35" s="130" t="s">
        <v>79</v>
      </c>
      <c r="G35" s="130" t="s">
        <v>267</v>
      </c>
      <c r="H35" s="130" t="s">
        <v>268</v>
      </c>
      <c r="I35" s="131">
        <v>209000</v>
      </c>
      <c r="J35" s="131">
        <v>209000</v>
      </c>
      <c r="K35" s="131">
        <v>209000</v>
      </c>
      <c r="L35" s="131"/>
      <c r="M35" s="131"/>
      <c r="N35" s="130"/>
      <c r="O35" s="130"/>
      <c r="P35" s="130"/>
      <c r="Q35" s="131"/>
      <c r="R35" s="131"/>
      <c r="S35" s="131"/>
      <c r="T35" s="131"/>
      <c r="U35" s="131"/>
      <c r="V35" s="131"/>
      <c r="W35" s="131"/>
    </row>
    <row r="36" ht="52.5" customHeight="1" spans="1:23">
      <c r="A36" s="130"/>
      <c r="B36" s="130"/>
      <c r="C36" s="130" t="s">
        <v>297</v>
      </c>
      <c r="D36" s="130"/>
      <c r="E36" s="130"/>
      <c r="F36" s="130"/>
      <c r="G36" s="130"/>
      <c r="H36" s="130"/>
      <c r="I36" s="131">
        <v>140000</v>
      </c>
      <c r="J36" s="131">
        <v>140000</v>
      </c>
      <c r="K36" s="131">
        <v>140000</v>
      </c>
      <c r="L36" s="131"/>
      <c r="M36" s="131"/>
      <c r="N36" s="130"/>
      <c r="O36" s="130"/>
      <c r="P36" s="130"/>
      <c r="Q36" s="131"/>
      <c r="R36" s="131"/>
      <c r="S36" s="131"/>
      <c r="T36" s="131"/>
      <c r="U36" s="131"/>
      <c r="V36" s="131"/>
      <c r="W36" s="131"/>
    </row>
    <row r="37" ht="52.5" customHeight="1" outlineLevel="1" spans="1:23">
      <c r="A37" s="130" t="s">
        <v>253</v>
      </c>
      <c r="B37" s="130" t="s">
        <v>298</v>
      </c>
      <c r="C37" s="130" t="s">
        <v>297</v>
      </c>
      <c r="D37" s="130" t="s">
        <v>46</v>
      </c>
      <c r="E37" s="130" t="s">
        <v>84</v>
      </c>
      <c r="F37" s="130" t="s">
        <v>79</v>
      </c>
      <c r="G37" s="130" t="s">
        <v>287</v>
      </c>
      <c r="H37" s="130" t="s">
        <v>288</v>
      </c>
      <c r="I37" s="131">
        <v>140000</v>
      </c>
      <c r="J37" s="131">
        <v>140000</v>
      </c>
      <c r="K37" s="131">
        <v>140000</v>
      </c>
      <c r="L37" s="131"/>
      <c r="M37" s="131"/>
      <c r="N37" s="130"/>
      <c r="O37" s="130"/>
      <c r="P37" s="130"/>
      <c r="Q37" s="131"/>
      <c r="R37" s="131"/>
      <c r="S37" s="131"/>
      <c r="T37" s="131"/>
      <c r="U37" s="131"/>
      <c r="V37" s="131"/>
      <c r="W37" s="131"/>
    </row>
    <row r="38" ht="52.5" customHeight="1" spans="1:23">
      <c r="A38" s="130"/>
      <c r="B38" s="130"/>
      <c r="C38" s="130" t="s">
        <v>299</v>
      </c>
      <c r="D38" s="130"/>
      <c r="E38" s="130"/>
      <c r="F38" s="130"/>
      <c r="G38" s="130"/>
      <c r="H38" s="130"/>
      <c r="I38" s="131">
        <v>910920</v>
      </c>
      <c r="J38" s="131">
        <v>910920</v>
      </c>
      <c r="K38" s="131">
        <v>910920</v>
      </c>
      <c r="L38" s="131"/>
      <c r="M38" s="131"/>
      <c r="N38" s="130"/>
      <c r="O38" s="130"/>
      <c r="P38" s="130"/>
      <c r="Q38" s="131"/>
      <c r="R38" s="131"/>
      <c r="S38" s="131"/>
      <c r="T38" s="131"/>
      <c r="U38" s="131"/>
      <c r="V38" s="131"/>
      <c r="W38" s="131"/>
    </row>
    <row r="39" ht="52.5" customHeight="1" outlineLevel="1" spans="1:23">
      <c r="A39" s="130" t="s">
        <v>253</v>
      </c>
      <c r="B39" s="130" t="s">
        <v>300</v>
      </c>
      <c r="C39" s="130" t="s">
        <v>299</v>
      </c>
      <c r="D39" s="130" t="s">
        <v>46</v>
      </c>
      <c r="E39" s="130" t="s">
        <v>84</v>
      </c>
      <c r="F39" s="130" t="s">
        <v>79</v>
      </c>
      <c r="G39" s="130" t="s">
        <v>195</v>
      </c>
      <c r="H39" s="130" t="s">
        <v>196</v>
      </c>
      <c r="I39" s="131">
        <v>910920</v>
      </c>
      <c r="J39" s="131">
        <v>910920</v>
      </c>
      <c r="K39" s="131">
        <v>910920</v>
      </c>
      <c r="L39" s="131"/>
      <c r="M39" s="131"/>
      <c r="N39" s="130"/>
      <c r="O39" s="130"/>
      <c r="P39" s="130"/>
      <c r="Q39" s="131"/>
      <c r="R39" s="131"/>
      <c r="S39" s="131"/>
      <c r="T39" s="131"/>
      <c r="U39" s="131"/>
      <c r="V39" s="131"/>
      <c r="W39" s="131"/>
    </row>
    <row r="40" ht="52.5" customHeight="1" spans="1:23">
      <c r="A40" s="130"/>
      <c r="B40" s="130"/>
      <c r="C40" s="130" t="s">
        <v>301</v>
      </c>
      <c r="D40" s="130"/>
      <c r="E40" s="130"/>
      <c r="F40" s="130"/>
      <c r="G40" s="130"/>
      <c r="H40" s="130"/>
      <c r="I40" s="131">
        <v>30000</v>
      </c>
      <c r="J40" s="131">
        <v>30000</v>
      </c>
      <c r="K40" s="131">
        <v>30000</v>
      </c>
      <c r="L40" s="131"/>
      <c r="M40" s="131"/>
      <c r="N40" s="130"/>
      <c r="O40" s="130"/>
      <c r="P40" s="130"/>
      <c r="Q40" s="131"/>
      <c r="R40" s="131"/>
      <c r="S40" s="131"/>
      <c r="T40" s="131"/>
      <c r="U40" s="131"/>
      <c r="V40" s="131"/>
      <c r="W40" s="131"/>
    </row>
    <row r="41" ht="52.5" customHeight="1" outlineLevel="1" spans="1:23">
      <c r="A41" s="130" t="s">
        <v>253</v>
      </c>
      <c r="B41" s="130" t="s">
        <v>302</v>
      </c>
      <c r="C41" s="130" t="s">
        <v>301</v>
      </c>
      <c r="D41" s="130" t="s">
        <v>46</v>
      </c>
      <c r="E41" s="130" t="s">
        <v>84</v>
      </c>
      <c r="F41" s="130" t="s">
        <v>79</v>
      </c>
      <c r="G41" s="130" t="s">
        <v>267</v>
      </c>
      <c r="H41" s="130" t="s">
        <v>268</v>
      </c>
      <c r="I41" s="131">
        <v>30000</v>
      </c>
      <c r="J41" s="131">
        <v>30000</v>
      </c>
      <c r="K41" s="131">
        <v>30000</v>
      </c>
      <c r="L41" s="131"/>
      <c r="M41" s="131"/>
      <c r="N41" s="130"/>
      <c r="O41" s="130"/>
      <c r="P41" s="130"/>
      <c r="Q41" s="131"/>
      <c r="R41" s="131"/>
      <c r="S41" s="131"/>
      <c r="T41" s="131"/>
      <c r="U41" s="131"/>
      <c r="V41" s="131"/>
      <c r="W41" s="131"/>
    </row>
    <row r="42" ht="52.5" customHeight="1" spans="1:23">
      <c r="A42" s="130"/>
      <c r="B42" s="130"/>
      <c r="C42" s="130" t="s">
        <v>303</v>
      </c>
      <c r="D42" s="130"/>
      <c r="E42" s="130"/>
      <c r="F42" s="130"/>
      <c r="G42" s="130"/>
      <c r="H42" s="130"/>
      <c r="I42" s="131">
        <v>69000</v>
      </c>
      <c r="J42" s="131">
        <v>69000</v>
      </c>
      <c r="K42" s="131">
        <v>69000</v>
      </c>
      <c r="L42" s="131"/>
      <c r="M42" s="131"/>
      <c r="N42" s="130"/>
      <c r="O42" s="130"/>
      <c r="P42" s="130"/>
      <c r="Q42" s="131"/>
      <c r="R42" s="131"/>
      <c r="S42" s="131"/>
      <c r="T42" s="131"/>
      <c r="U42" s="131"/>
      <c r="V42" s="131"/>
      <c r="W42" s="131"/>
    </row>
    <row r="43" ht="52.5" customHeight="1" outlineLevel="1" spans="1:23">
      <c r="A43" s="130" t="s">
        <v>253</v>
      </c>
      <c r="B43" s="130" t="s">
        <v>304</v>
      </c>
      <c r="C43" s="130" t="s">
        <v>303</v>
      </c>
      <c r="D43" s="130" t="s">
        <v>46</v>
      </c>
      <c r="E43" s="130" t="s">
        <v>84</v>
      </c>
      <c r="F43" s="130" t="s">
        <v>79</v>
      </c>
      <c r="G43" s="130" t="s">
        <v>195</v>
      </c>
      <c r="H43" s="130" t="s">
        <v>196</v>
      </c>
      <c r="I43" s="131">
        <v>69000</v>
      </c>
      <c r="J43" s="131">
        <v>69000</v>
      </c>
      <c r="K43" s="131">
        <v>69000</v>
      </c>
      <c r="L43" s="131"/>
      <c r="M43" s="131"/>
      <c r="N43" s="130"/>
      <c r="O43" s="130"/>
      <c r="P43" s="130"/>
      <c r="Q43" s="131"/>
      <c r="R43" s="131"/>
      <c r="S43" s="131"/>
      <c r="T43" s="131"/>
      <c r="U43" s="131"/>
      <c r="V43" s="131"/>
      <c r="W43" s="131"/>
    </row>
    <row r="44" ht="52.5" customHeight="1" spans="1:23">
      <c r="A44" s="130"/>
      <c r="B44" s="130"/>
      <c r="C44" s="130" t="s">
        <v>305</v>
      </c>
      <c r="D44" s="130"/>
      <c r="E44" s="130"/>
      <c r="F44" s="130"/>
      <c r="G44" s="130"/>
      <c r="H44" s="130"/>
      <c r="I44" s="131">
        <v>960000</v>
      </c>
      <c r="J44" s="131">
        <v>960000</v>
      </c>
      <c r="K44" s="131">
        <v>960000</v>
      </c>
      <c r="L44" s="131"/>
      <c r="M44" s="131"/>
      <c r="N44" s="130"/>
      <c r="O44" s="130"/>
      <c r="P44" s="130"/>
      <c r="Q44" s="131"/>
      <c r="R44" s="131"/>
      <c r="S44" s="131"/>
      <c r="T44" s="131"/>
      <c r="U44" s="131"/>
      <c r="V44" s="131"/>
      <c r="W44" s="131"/>
    </row>
    <row r="45" ht="52.5" customHeight="1" outlineLevel="1" spans="1:23">
      <c r="A45" s="130" t="s">
        <v>253</v>
      </c>
      <c r="B45" s="130" t="s">
        <v>306</v>
      </c>
      <c r="C45" s="130" t="s">
        <v>305</v>
      </c>
      <c r="D45" s="130" t="s">
        <v>46</v>
      </c>
      <c r="E45" s="130" t="s">
        <v>84</v>
      </c>
      <c r="F45" s="130" t="s">
        <v>79</v>
      </c>
      <c r="G45" s="130" t="s">
        <v>201</v>
      </c>
      <c r="H45" s="130" t="s">
        <v>202</v>
      </c>
      <c r="I45" s="131">
        <v>960000</v>
      </c>
      <c r="J45" s="131">
        <v>960000</v>
      </c>
      <c r="K45" s="131">
        <v>960000</v>
      </c>
      <c r="L45" s="131"/>
      <c r="M45" s="131"/>
      <c r="N45" s="130"/>
      <c r="O45" s="130"/>
      <c r="P45" s="130"/>
      <c r="Q45" s="131"/>
      <c r="R45" s="131"/>
      <c r="S45" s="131"/>
      <c r="T45" s="131"/>
      <c r="U45" s="131"/>
      <c r="V45" s="131"/>
      <c r="W45" s="131"/>
    </row>
    <row r="46" ht="52.5" customHeight="1" spans="1:23">
      <c r="A46" s="130"/>
      <c r="B46" s="130"/>
      <c r="C46" s="130" t="s">
        <v>307</v>
      </c>
      <c r="D46" s="130"/>
      <c r="E46" s="130"/>
      <c r="F46" s="130"/>
      <c r="G46" s="130"/>
      <c r="H46" s="130"/>
      <c r="I46" s="131">
        <v>1000000</v>
      </c>
      <c r="J46" s="131">
        <v>1000000</v>
      </c>
      <c r="K46" s="131">
        <v>1000000</v>
      </c>
      <c r="L46" s="131"/>
      <c r="M46" s="131"/>
      <c r="N46" s="130"/>
      <c r="O46" s="130"/>
      <c r="P46" s="130"/>
      <c r="Q46" s="131"/>
      <c r="R46" s="131"/>
      <c r="S46" s="131"/>
      <c r="T46" s="131"/>
      <c r="U46" s="131"/>
      <c r="V46" s="131"/>
      <c r="W46" s="131"/>
    </row>
    <row r="47" ht="52.5" customHeight="1" outlineLevel="1" spans="1:23">
      <c r="A47" s="130" t="s">
        <v>253</v>
      </c>
      <c r="B47" s="130" t="s">
        <v>308</v>
      </c>
      <c r="C47" s="130" t="s">
        <v>307</v>
      </c>
      <c r="D47" s="130" t="s">
        <v>46</v>
      </c>
      <c r="E47" s="130" t="s">
        <v>84</v>
      </c>
      <c r="F47" s="130" t="s">
        <v>79</v>
      </c>
      <c r="G47" s="130" t="s">
        <v>255</v>
      </c>
      <c r="H47" s="130" t="s">
        <v>256</v>
      </c>
      <c r="I47" s="131">
        <v>1000000</v>
      </c>
      <c r="J47" s="131">
        <v>1000000</v>
      </c>
      <c r="K47" s="131">
        <v>1000000</v>
      </c>
      <c r="L47" s="131"/>
      <c r="M47" s="131"/>
      <c r="N47" s="130"/>
      <c r="O47" s="130"/>
      <c r="P47" s="130"/>
      <c r="Q47" s="131"/>
      <c r="R47" s="131"/>
      <c r="S47" s="131"/>
      <c r="T47" s="131"/>
      <c r="U47" s="131"/>
      <c r="V47" s="131"/>
      <c r="W47" s="131"/>
    </row>
    <row r="48" ht="30" customHeight="1" spans="1:23">
      <c r="A48" s="132" t="s">
        <v>30</v>
      </c>
      <c r="B48" s="132"/>
      <c r="C48" s="132"/>
      <c r="D48" s="132"/>
      <c r="E48" s="132"/>
      <c r="F48" s="132"/>
      <c r="G48" s="132"/>
      <c r="H48" s="132"/>
      <c r="I48" s="131">
        <v>13188920</v>
      </c>
      <c r="J48" s="131">
        <v>4188920</v>
      </c>
      <c r="K48" s="131">
        <v>4188920</v>
      </c>
      <c r="L48" s="131"/>
      <c r="M48" s="131"/>
      <c r="N48" s="131"/>
      <c r="O48" s="131"/>
      <c r="P48" s="131"/>
      <c r="Q48" s="131"/>
      <c r="R48" s="131">
        <v>9000000</v>
      </c>
      <c r="S48" s="131"/>
      <c r="T48" s="131"/>
      <c r="U48" s="131"/>
      <c r="V48" s="131"/>
      <c r="W48" s="131">
        <v>9000000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6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7"/>
  <sheetViews>
    <sheetView showZeros="0" view="pageBreakPreview" zoomScaleNormal="100" topLeftCell="A25" workbookViewId="0">
      <selection activeCell="A2" sqref="A2:J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2" t="s">
        <v>309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1" t="str">
        <f>"单位名称："&amp;"盈江县公安局"</f>
        <v>单位名称：盈江县公安局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4" t="s">
        <v>310</v>
      </c>
      <c r="B4" s="124" t="s">
        <v>311</v>
      </c>
      <c r="C4" s="124" t="s">
        <v>312</v>
      </c>
      <c r="D4" s="124" t="s">
        <v>313</v>
      </c>
      <c r="E4" s="124" t="s">
        <v>314</v>
      </c>
      <c r="F4" s="124" t="s">
        <v>315</v>
      </c>
      <c r="G4" s="124" t="s">
        <v>316</v>
      </c>
      <c r="H4" s="124" t="s">
        <v>317</v>
      </c>
      <c r="I4" s="124" t="s">
        <v>318</v>
      </c>
      <c r="J4" s="124" t="s">
        <v>319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295</v>
      </c>
      <c r="B7" s="125" t="s">
        <v>320</v>
      </c>
      <c r="C7" s="125" t="s">
        <v>321</v>
      </c>
      <c r="D7" s="125" t="s">
        <v>322</v>
      </c>
      <c r="E7" s="125" t="s">
        <v>323</v>
      </c>
      <c r="F7" s="125" t="s">
        <v>324</v>
      </c>
      <c r="G7" s="124" t="s">
        <v>325</v>
      </c>
      <c r="H7" s="124" t="s">
        <v>326</v>
      </c>
      <c r="I7" s="125" t="s">
        <v>327</v>
      </c>
      <c r="J7" s="125" t="s">
        <v>328</v>
      </c>
    </row>
    <row r="8" ht="52.5" customHeight="1" outlineLevel="1" spans="1:10">
      <c r="A8" s="125" t="s">
        <v>295</v>
      </c>
      <c r="B8" s="125" t="s">
        <v>320</v>
      </c>
      <c r="C8" s="125" t="s">
        <v>329</v>
      </c>
      <c r="D8" s="125" t="s">
        <v>330</v>
      </c>
      <c r="E8" s="125" t="s">
        <v>331</v>
      </c>
      <c r="F8" s="125" t="s">
        <v>324</v>
      </c>
      <c r="G8" s="124" t="s">
        <v>332</v>
      </c>
      <c r="H8" s="124" t="s">
        <v>333</v>
      </c>
      <c r="I8" s="125" t="s">
        <v>327</v>
      </c>
      <c r="J8" s="125" t="s">
        <v>334</v>
      </c>
    </row>
    <row r="9" ht="52.5" customHeight="1" outlineLevel="1" spans="1:10">
      <c r="A9" s="125" t="s">
        <v>295</v>
      </c>
      <c r="B9" s="125" t="s">
        <v>320</v>
      </c>
      <c r="C9" s="125" t="s">
        <v>335</v>
      </c>
      <c r="D9" s="125" t="s">
        <v>336</v>
      </c>
      <c r="E9" s="125" t="s">
        <v>337</v>
      </c>
      <c r="F9" s="125" t="s">
        <v>324</v>
      </c>
      <c r="G9" s="124" t="s">
        <v>332</v>
      </c>
      <c r="H9" s="124" t="s">
        <v>333</v>
      </c>
      <c r="I9" s="125" t="s">
        <v>327</v>
      </c>
      <c r="J9" s="125" t="s">
        <v>338</v>
      </c>
    </row>
    <row r="10" ht="52.5" customHeight="1" outlineLevel="1" spans="1:10">
      <c r="A10" s="125" t="s">
        <v>257</v>
      </c>
      <c r="B10" s="125" t="s">
        <v>339</v>
      </c>
      <c r="C10" s="125" t="s">
        <v>321</v>
      </c>
      <c r="D10" s="125" t="s">
        <v>322</v>
      </c>
      <c r="E10" s="125" t="s">
        <v>340</v>
      </c>
      <c r="F10" s="125" t="s">
        <v>324</v>
      </c>
      <c r="G10" s="124" t="s">
        <v>341</v>
      </c>
      <c r="H10" s="124" t="s">
        <v>342</v>
      </c>
      <c r="I10" s="125" t="s">
        <v>327</v>
      </c>
      <c r="J10" s="125" t="s">
        <v>343</v>
      </c>
    </row>
    <row r="11" ht="52.5" customHeight="1" outlineLevel="1" spans="1:10">
      <c r="A11" s="125" t="s">
        <v>257</v>
      </c>
      <c r="B11" s="125" t="s">
        <v>339</v>
      </c>
      <c r="C11" s="125" t="s">
        <v>329</v>
      </c>
      <c r="D11" s="125" t="s">
        <v>330</v>
      </c>
      <c r="E11" s="125" t="s">
        <v>344</v>
      </c>
      <c r="F11" s="125" t="s">
        <v>324</v>
      </c>
      <c r="G11" s="124" t="s">
        <v>341</v>
      </c>
      <c r="H11" s="124" t="s">
        <v>342</v>
      </c>
      <c r="I11" s="125" t="s">
        <v>327</v>
      </c>
      <c r="J11" s="125" t="s">
        <v>345</v>
      </c>
    </row>
    <row r="12" ht="52.5" customHeight="1" outlineLevel="1" spans="1:10">
      <c r="A12" s="125" t="s">
        <v>257</v>
      </c>
      <c r="B12" s="125" t="s">
        <v>339</v>
      </c>
      <c r="C12" s="125" t="s">
        <v>335</v>
      </c>
      <c r="D12" s="125" t="s">
        <v>336</v>
      </c>
      <c r="E12" s="125" t="s">
        <v>337</v>
      </c>
      <c r="F12" s="125" t="s">
        <v>324</v>
      </c>
      <c r="G12" s="124" t="s">
        <v>346</v>
      </c>
      <c r="H12" s="124" t="s">
        <v>333</v>
      </c>
      <c r="I12" s="125" t="s">
        <v>327</v>
      </c>
      <c r="J12" s="125" t="s">
        <v>338</v>
      </c>
    </row>
    <row r="13" ht="52.5" customHeight="1" outlineLevel="1" spans="1:10">
      <c r="A13" s="125" t="s">
        <v>299</v>
      </c>
      <c r="B13" s="125" t="s">
        <v>347</v>
      </c>
      <c r="C13" s="125" t="s">
        <v>321</v>
      </c>
      <c r="D13" s="125" t="s">
        <v>322</v>
      </c>
      <c r="E13" s="125" t="s">
        <v>348</v>
      </c>
      <c r="F13" s="125" t="s">
        <v>324</v>
      </c>
      <c r="G13" s="124" t="s">
        <v>63</v>
      </c>
      <c r="H13" s="124" t="s">
        <v>342</v>
      </c>
      <c r="I13" s="125" t="s">
        <v>327</v>
      </c>
      <c r="J13" s="125" t="s">
        <v>349</v>
      </c>
    </row>
    <row r="14" ht="52.5" customHeight="1" outlineLevel="1" spans="1:10">
      <c r="A14" s="125" t="s">
        <v>299</v>
      </c>
      <c r="B14" s="125" t="s">
        <v>347</v>
      </c>
      <c r="C14" s="125" t="s">
        <v>321</v>
      </c>
      <c r="D14" s="125" t="s">
        <v>350</v>
      </c>
      <c r="E14" s="125" t="s">
        <v>351</v>
      </c>
      <c r="F14" s="125" t="s">
        <v>324</v>
      </c>
      <c r="G14" s="124" t="s">
        <v>352</v>
      </c>
      <c r="H14" s="124" t="s">
        <v>333</v>
      </c>
      <c r="I14" s="125" t="s">
        <v>327</v>
      </c>
      <c r="J14" s="125" t="s">
        <v>353</v>
      </c>
    </row>
    <row r="15" ht="52.5" customHeight="1" outlineLevel="1" spans="1:10">
      <c r="A15" s="125" t="s">
        <v>299</v>
      </c>
      <c r="B15" s="125" t="s">
        <v>347</v>
      </c>
      <c r="C15" s="125" t="s">
        <v>329</v>
      </c>
      <c r="D15" s="125" t="s">
        <v>354</v>
      </c>
      <c r="E15" s="125" t="s">
        <v>355</v>
      </c>
      <c r="F15" s="125" t="s">
        <v>324</v>
      </c>
      <c r="G15" s="124" t="s">
        <v>356</v>
      </c>
      <c r="H15" s="124" t="s">
        <v>333</v>
      </c>
      <c r="I15" s="125" t="s">
        <v>327</v>
      </c>
      <c r="J15" s="125" t="s">
        <v>357</v>
      </c>
    </row>
    <row r="16" ht="52.5" customHeight="1" outlineLevel="1" spans="1:10">
      <c r="A16" s="125" t="s">
        <v>299</v>
      </c>
      <c r="B16" s="125" t="s">
        <v>347</v>
      </c>
      <c r="C16" s="125" t="s">
        <v>335</v>
      </c>
      <c r="D16" s="125" t="s">
        <v>336</v>
      </c>
      <c r="E16" s="125" t="s">
        <v>358</v>
      </c>
      <c r="F16" s="125" t="s">
        <v>324</v>
      </c>
      <c r="G16" s="124" t="s">
        <v>359</v>
      </c>
      <c r="H16" s="124" t="s">
        <v>333</v>
      </c>
      <c r="I16" s="125" t="s">
        <v>327</v>
      </c>
      <c r="J16" s="125" t="s">
        <v>360</v>
      </c>
    </row>
    <row r="17" ht="52.5" customHeight="1" outlineLevel="1" spans="1:10">
      <c r="A17" s="125" t="s">
        <v>279</v>
      </c>
      <c r="B17" s="125" t="s">
        <v>361</v>
      </c>
      <c r="C17" s="125" t="s">
        <v>321</v>
      </c>
      <c r="D17" s="125" t="s">
        <v>322</v>
      </c>
      <c r="E17" s="125" t="s">
        <v>340</v>
      </c>
      <c r="F17" s="125" t="s">
        <v>324</v>
      </c>
      <c r="G17" s="124" t="s">
        <v>325</v>
      </c>
      <c r="H17" s="124" t="s">
        <v>342</v>
      </c>
      <c r="I17" s="125" t="s">
        <v>327</v>
      </c>
      <c r="J17" s="125" t="s">
        <v>343</v>
      </c>
    </row>
    <row r="18" ht="52.5" customHeight="1" outlineLevel="1" spans="1:10">
      <c r="A18" s="125" t="s">
        <v>279</v>
      </c>
      <c r="B18" s="125" t="s">
        <v>361</v>
      </c>
      <c r="C18" s="125" t="s">
        <v>329</v>
      </c>
      <c r="D18" s="125" t="s">
        <v>330</v>
      </c>
      <c r="E18" s="125" t="s">
        <v>331</v>
      </c>
      <c r="F18" s="125" t="s">
        <v>324</v>
      </c>
      <c r="G18" s="124" t="s">
        <v>332</v>
      </c>
      <c r="H18" s="124" t="s">
        <v>333</v>
      </c>
      <c r="I18" s="125" t="s">
        <v>327</v>
      </c>
      <c r="J18" s="125" t="s">
        <v>334</v>
      </c>
    </row>
    <row r="19" ht="52.5" customHeight="1" outlineLevel="1" spans="1:10">
      <c r="A19" s="125" t="s">
        <v>279</v>
      </c>
      <c r="B19" s="125" t="s">
        <v>361</v>
      </c>
      <c r="C19" s="125" t="s">
        <v>335</v>
      </c>
      <c r="D19" s="125" t="s">
        <v>336</v>
      </c>
      <c r="E19" s="125" t="s">
        <v>337</v>
      </c>
      <c r="F19" s="125" t="s">
        <v>324</v>
      </c>
      <c r="G19" s="124" t="s">
        <v>332</v>
      </c>
      <c r="H19" s="124" t="s">
        <v>333</v>
      </c>
      <c r="I19" s="125" t="s">
        <v>327</v>
      </c>
      <c r="J19" s="125" t="s">
        <v>338</v>
      </c>
    </row>
    <row r="20" ht="52.5" customHeight="1" outlineLevel="1" spans="1:10">
      <c r="A20" s="125" t="s">
        <v>285</v>
      </c>
      <c r="B20" s="125" t="s">
        <v>362</v>
      </c>
      <c r="C20" s="125" t="s">
        <v>321</v>
      </c>
      <c r="D20" s="125" t="s">
        <v>350</v>
      </c>
      <c r="E20" s="125" t="s">
        <v>363</v>
      </c>
      <c r="F20" s="125" t="s">
        <v>364</v>
      </c>
      <c r="G20" s="124" t="s">
        <v>332</v>
      </c>
      <c r="H20" s="124" t="s">
        <v>333</v>
      </c>
      <c r="I20" s="125" t="s">
        <v>327</v>
      </c>
      <c r="J20" s="125" t="s">
        <v>365</v>
      </c>
    </row>
    <row r="21" ht="52.5" customHeight="1" outlineLevel="1" spans="1:10">
      <c r="A21" s="125" t="s">
        <v>285</v>
      </c>
      <c r="B21" s="125" t="s">
        <v>362</v>
      </c>
      <c r="C21" s="125" t="s">
        <v>329</v>
      </c>
      <c r="D21" s="125" t="s">
        <v>366</v>
      </c>
      <c r="E21" s="125" t="s">
        <v>367</v>
      </c>
      <c r="F21" s="125" t="s">
        <v>324</v>
      </c>
      <c r="G21" s="124" t="s">
        <v>68</v>
      </c>
      <c r="H21" s="124" t="s">
        <v>368</v>
      </c>
      <c r="I21" s="125" t="s">
        <v>327</v>
      </c>
      <c r="J21" s="125" t="s">
        <v>369</v>
      </c>
    </row>
    <row r="22" ht="52.5" customHeight="1" outlineLevel="1" spans="1:10">
      <c r="A22" s="125" t="s">
        <v>285</v>
      </c>
      <c r="B22" s="125" t="s">
        <v>362</v>
      </c>
      <c r="C22" s="125" t="s">
        <v>335</v>
      </c>
      <c r="D22" s="125" t="s">
        <v>336</v>
      </c>
      <c r="E22" s="125" t="s">
        <v>370</v>
      </c>
      <c r="F22" s="125" t="s">
        <v>324</v>
      </c>
      <c r="G22" s="124" t="s">
        <v>332</v>
      </c>
      <c r="H22" s="124" t="s">
        <v>333</v>
      </c>
      <c r="I22" s="125" t="s">
        <v>327</v>
      </c>
      <c r="J22" s="125" t="s">
        <v>371</v>
      </c>
    </row>
    <row r="23" ht="52.5" customHeight="1" outlineLevel="1" spans="1:10">
      <c r="A23" s="125" t="s">
        <v>252</v>
      </c>
      <c r="B23" s="125" t="s">
        <v>372</v>
      </c>
      <c r="C23" s="125" t="s">
        <v>321</v>
      </c>
      <c r="D23" s="125" t="s">
        <v>322</v>
      </c>
      <c r="E23" s="125" t="s">
        <v>373</v>
      </c>
      <c r="F23" s="125" t="s">
        <v>324</v>
      </c>
      <c r="G23" s="124" t="s">
        <v>374</v>
      </c>
      <c r="H23" s="124" t="s">
        <v>375</v>
      </c>
      <c r="I23" s="125" t="s">
        <v>327</v>
      </c>
      <c r="J23" s="125" t="s">
        <v>376</v>
      </c>
    </row>
    <row r="24" ht="52.5" customHeight="1" outlineLevel="1" spans="1:10">
      <c r="A24" s="125" t="s">
        <v>252</v>
      </c>
      <c r="B24" s="125" t="s">
        <v>372</v>
      </c>
      <c r="C24" s="125" t="s">
        <v>329</v>
      </c>
      <c r="D24" s="125" t="s">
        <v>330</v>
      </c>
      <c r="E24" s="125" t="s">
        <v>377</v>
      </c>
      <c r="F24" s="125" t="s">
        <v>324</v>
      </c>
      <c r="G24" s="124" t="s">
        <v>359</v>
      </c>
      <c r="H24" s="124" t="s">
        <v>378</v>
      </c>
      <c r="I24" s="125" t="s">
        <v>327</v>
      </c>
      <c r="J24" s="125" t="s">
        <v>379</v>
      </c>
    </row>
    <row r="25" ht="52.5" customHeight="1" outlineLevel="1" spans="1:10">
      <c r="A25" s="125" t="s">
        <v>252</v>
      </c>
      <c r="B25" s="125" t="s">
        <v>372</v>
      </c>
      <c r="C25" s="125" t="s">
        <v>335</v>
      </c>
      <c r="D25" s="125" t="s">
        <v>336</v>
      </c>
      <c r="E25" s="125" t="s">
        <v>380</v>
      </c>
      <c r="F25" s="125" t="s">
        <v>324</v>
      </c>
      <c r="G25" s="124" t="s">
        <v>359</v>
      </c>
      <c r="H25" s="124" t="s">
        <v>333</v>
      </c>
      <c r="I25" s="125" t="s">
        <v>327</v>
      </c>
      <c r="J25" s="125" t="s">
        <v>381</v>
      </c>
    </row>
    <row r="26" ht="52.5" customHeight="1" outlineLevel="1" spans="1:10">
      <c r="A26" s="125" t="s">
        <v>277</v>
      </c>
      <c r="B26" s="125" t="s">
        <v>382</v>
      </c>
      <c r="C26" s="125" t="s">
        <v>321</v>
      </c>
      <c r="D26" s="125" t="s">
        <v>322</v>
      </c>
      <c r="E26" s="125" t="s">
        <v>340</v>
      </c>
      <c r="F26" s="125" t="s">
        <v>324</v>
      </c>
      <c r="G26" s="124" t="s">
        <v>383</v>
      </c>
      <c r="H26" s="124" t="s">
        <v>342</v>
      </c>
      <c r="I26" s="125" t="s">
        <v>327</v>
      </c>
      <c r="J26" s="125" t="s">
        <v>343</v>
      </c>
    </row>
    <row r="27" ht="52.5" customHeight="1" outlineLevel="1" spans="1:10">
      <c r="A27" s="125" t="s">
        <v>277</v>
      </c>
      <c r="B27" s="125" t="s">
        <v>382</v>
      </c>
      <c r="C27" s="125" t="s">
        <v>329</v>
      </c>
      <c r="D27" s="125" t="s">
        <v>330</v>
      </c>
      <c r="E27" s="125" t="s">
        <v>384</v>
      </c>
      <c r="F27" s="125" t="s">
        <v>324</v>
      </c>
      <c r="G27" s="124" t="s">
        <v>341</v>
      </c>
      <c r="H27" s="124" t="s">
        <v>385</v>
      </c>
      <c r="I27" s="125" t="s">
        <v>327</v>
      </c>
      <c r="J27" s="125" t="s">
        <v>386</v>
      </c>
    </row>
    <row r="28" ht="52.5" customHeight="1" outlineLevel="1" spans="1:10">
      <c r="A28" s="125" t="s">
        <v>277</v>
      </c>
      <c r="B28" s="125" t="s">
        <v>382</v>
      </c>
      <c r="C28" s="125" t="s">
        <v>335</v>
      </c>
      <c r="D28" s="125" t="s">
        <v>336</v>
      </c>
      <c r="E28" s="125" t="s">
        <v>337</v>
      </c>
      <c r="F28" s="125" t="s">
        <v>324</v>
      </c>
      <c r="G28" s="124" t="s">
        <v>332</v>
      </c>
      <c r="H28" s="124" t="s">
        <v>333</v>
      </c>
      <c r="I28" s="125" t="s">
        <v>327</v>
      </c>
      <c r="J28" s="125" t="s">
        <v>338</v>
      </c>
    </row>
    <row r="29" ht="52.5" customHeight="1" outlineLevel="1" spans="1:10">
      <c r="A29" s="125" t="s">
        <v>307</v>
      </c>
      <c r="B29" s="125" t="s">
        <v>387</v>
      </c>
      <c r="C29" s="125" t="s">
        <v>321</v>
      </c>
      <c r="D29" s="125" t="s">
        <v>350</v>
      </c>
      <c r="E29" s="125" t="s">
        <v>363</v>
      </c>
      <c r="F29" s="125" t="s">
        <v>364</v>
      </c>
      <c r="G29" s="124" t="s">
        <v>332</v>
      </c>
      <c r="H29" s="124" t="s">
        <v>333</v>
      </c>
      <c r="I29" s="125" t="s">
        <v>327</v>
      </c>
      <c r="J29" s="125" t="s">
        <v>365</v>
      </c>
    </row>
    <row r="30" ht="52.5" customHeight="1" outlineLevel="1" spans="1:10">
      <c r="A30" s="125" t="s">
        <v>307</v>
      </c>
      <c r="B30" s="125" t="s">
        <v>387</v>
      </c>
      <c r="C30" s="125" t="s">
        <v>329</v>
      </c>
      <c r="D30" s="125" t="s">
        <v>330</v>
      </c>
      <c r="E30" s="125" t="s">
        <v>388</v>
      </c>
      <c r="F30" s="125" t="s">
        <v>324</v>
      </c>
      <c r="G30" s="124" t="s">
        <v>68</v>
      </c>
      <c r="H30" s="124" t="s">
        <v>368</v>
      </c>
      <c r="I30" s="125" t="s">
        <v>327</v>
      </c>
      <c r="J30" s="125" t="s">
        <v>389</v>
      </c>
    </row>
    <row r="31" ht="52.5" customHeight="1" outlineLevel="1" spans="1:10">
      <c r="A31" s="125" t="s">
        <v>307</v>
      </c>
      <c r="B31" s="125" t="s">
        <v>387</v>
      </c>
      <c r="C31" s="125" t="s">
        <v>335</v>
      </c>
      <c r="D31" s="125" t="s">
        <v>336</v>
      </c>
      <c r="E31" s="125" t="s">
        <v>370</v>
      </c>
      <c r="F31" s="125" t="s">
        <v>324</v>
      </c>
      <c r="G31" s="124" t="s">
        <v>332</v>
      </c>
      <c r="H31" s="124" t="s">
        <v>333</v>
      </c>
      <c r="I31" s="125" t="s">
        <v>327</v>
      </c>
      <c r="J31" s="125" t="s">
        <v>371</v>
      </c>
    </row>
    <row r="32" ht="52.5" customHeight="1" outlineLevel="1" spans="1:10">
      <c r="A32" s="125" t="s">
        <v>273</v>
      </c>
      <c r="B32" s="125" t="s">
        <v>390</v>
      </c>
      <c r="C32" s="125" t="s">
        <v>321</v>
      </c>
      <c r="D32" s="125" t="s">
        <v>322</v>
      </c>
      <c r="E32" s="125" t="s">
        <v>340</v>
      </c>
      <c r="F32" s="125" t="s">
        <v>324</v>
      </c>
      <c r="G32" s="124" t="s">
        <v>325</v>
      </c>
      <c r="H32" s="124" t="s">
        <v>342</v>
      </c>
      <c r="I32" s="125" t="s">
        <v>327</v>
      </c>
      <c r="J32" s="125" t="s">
        <v>343</v>
      </c>
    </row>
    <row r="33" ht="52.5" customHeight="1" outlineLevel="1" spans="1:10">
      <c r="A33" s="125" t="s">
        <v>273</v>
      </c>
      <c r="B33" s="125" t="s">
        <v>390</v>
      </c>
      <c r="C33" s="125" t="s">
        <v>329</v>
      </c>
      <c r="D33" s="125" t="s">
        <v>330</v>
      </c>
      <c r="E33" s="125" t="s">
        <v>331</v>
      </c>
      <c r="F33" s="125" t="s">
        <v>324</v>
      </c>
      <c r="G33" s="124" t="s">
        <v>332</v>
      </c>
      <c r="H33" s="124" t="s">
        <v>333</v>
      </c>
      <c r="I33" s="125" t="s">
        <v>327</v>
      </c>
      <c r="J33" s="125" t="s">
        <v>334</v>
      </c>
    </row>
    <row r="34" ht="52.5" customHeight="1" outlineLevel="1" spans="1:10">
      <c r="A34" s="125" t="s">
        <v>273</v>
      </c>
      <c r="B34" s="125" t="s">
        <v>390</v>
      </c>
      <c r="C34" s="125" t="s">
        <v>335</v>
      </c>
      <c r="D34" s="125" t="s">
        <v>336</v>
      </c>
      <c r="E34" s="125" t="s">
        <v>337</v>
      </c>
      <c r="F34" s="125" t="s">
        <v>324</v>
      </c>
      <c r="G34" s="124" t="s">
        <v>332</v>
      </c>
      <c r="H34" s="124" t="s">
        <v>333</v>
      </c>
      <c r="I34" s="125" t="s">
        <v>327</v>
      </c>
      <c r="J34" s="125" t="s">
        <v>338</v>
      </c>
    </row>
    <row r="35" ht="52.5" customHeight="1" outlineLevel="1" spans="1:10">
      <c r="A35" s="125" t="s">
        <v>305</v>
      </c>
      <c r="B35" s="125" t="s">
        <v>391</v>
      </c>
      <c r="C35" s="125" t="s">
        <v>321</v>
      </c>
      <c r="D35" s="125" t="s">
        <v>350</v>
      </c>
      <c r="E35" s="125" t="s">
        <v>363</v>
      </c>
      <c r="F35" s="125" t="s">
        <v>364</v>
      </c>
      <c r="G35" s="124" t="s">
        <v>332</v>
      </c>
      <c r="H35" s="124" t="s">
        <v>333</v>
      </c>
      <c r="I35" s="125" t="s">
        <v>327</v>
      </c>
      <c r="J35" s="125" t="s">
        <v>365</v>
      </c>
    </row>
    <row r="36" ht="52.5" customHeight="1" outlineLevel="1" spans="1:10">
      <c r="A36" s="125" t="s">
        <v>305</v>
      </c>
      <c r="B36" s="125" t="s">
        <v>391</v>
      </c>
      <c r="C36" s="125" t="s">
        <v>329</v>
      </c>
      <c r="D36" s="125" t="s">
        <v>366</v>
      </c>
      <c r="E36" s="125" t="s">
        <v>367</v>
      </c>
      <c r="F36" s="125" t="s">
        <v>324</v>
      </c>
      <c r="G36" s="124" t="s">
        <v>68</v>
      </c>
      <c r="H36" s="124" t="s">
        <v>368</v>
      </c>
      <c r="I36" s="125" t="s">
        <v>327</v>
      </c>
      <c r="J36" s="125" t="s">
        <v>369</v>
      </c>
    </row>
    <row r="37" ht="52.5" customHeight="1" outlineLevel="1" spans="1:10">
      <c r="A37" s="125" t="s">
        <v>305</v>
      </c>
      <c r="B37" s="125" t="s">
        <v>391</v>
      </c>
      <c r="C37" s="125" t="s">
        <v>335</v>
      </c>
      <c r="D37" s="125" t="s">
        <v>336</v>
      </c>
      <c r="E37" s="125" t="s">
        <v>370</v>
      </c>
      <c r="F37" s="125" t="s">
        <v>324</v>
      </c>
      <c r="G37" s="124" t="s">
        <v>346</v>
      </c>
      <c r="H37" s="124" t="s">
        <v>333</v>
      </c>
      <c r="I37" s="125" t="s">
        <v>327</v>
      </c>
      <c r="J37" s="125" t="s">
        <v>371</v>
      </c>
    </row>
    <row r="38" ht="52.5" customHeight="1" outlineLevel="1" spans="1:10">
      <c r="A38" s="125" t="s">
        <v>293</v>
      </c>
      <c r="B38" s="125" t="s">
        <v>392</v>
      </c>
      <c r="C38" s="125" t="s">
        <v>321</v>
      </c>
      <c r="D38" s="125" t="s">
        <v>322</v>
      </c>
      <c r="E38" s="125" t="s">
        <v>340</v>
      </c>
      <c r="F38" s="125" t="s">
        <v>324</v>
      </c>
      <c r="G38" s="124" t="s">
        <v>325</v>
      </c>
      <c r="H38" s="124" t="s">
        <v>342</v>
      </c>
      <c r="I38" s="125" t="s">
        <v>327</v>
      </c>
      <c r="J38" s="125" t="s">
        <v>343</v>
      </c>
    </row>
    <row r="39" ht="52.5" customHeight="1" outlineLevel="1" spans="1:10">
      <c r="A39" s="125" t="s">
        <v>293</v>
      </c>
      <c r="B39" s="125" t="s">
        <v>392</v>
      </c>
      <c r="C39" s="125" t="s">
        <v>329</v>
      </c>
      <c r="D39" s="125" t="s">
        <v>330</v>
      </c>
      <c r="E39" s="125" t="s">
        <v>344</v>
      </c>
      <c r="F39" s="125" t="s">
        <v>324</v>
      </c>
      <c r="G39" s="124" t="s">
        <v>341</v>
      </c>
      <c r="H39" s="124" t="s">
        <v>342</v>
      </c>
      <c r="I39" s="125" t="s">
        <v>327</v>
      </c>
      <c r="J39" s="125" t="s">
        <v>345</v>
      </c>
    </row>
    <row r="40" ht="52.5" customHeight="1" outlineLevel="1" spans="1:10">
      <c r="A40" s="125" t="s">
        <v>293</v>
      </c>
      <c r="B40" s="125" t="s">
        <v>392</v>
      </c>
      <c r="C40" s="125" t="s">
        <v>335</v>
      </c>
      <c r="D40" s="125" t="s">
        <v>336</v>
      </c>
      <c r="E40" s="125" t="s">
        <v>337</v>
      </c>
      <c r="F40" s="125" t="s">
        <v>324</v>
      </c>
      <c r="G40" s="124" t="s">
        <v>332</v>
      </c>
      <c r="H40" s="124" t="s">
        <v>333</v>
      </c>
      <c r="I40" s="125" t="s">
        <v>327</v>
      </c>
      <c r="J40" s="125" t="s">
        <v>338</v>
      </c>
    </row>
    <row r="41" ht="52.5" customHeight="1" outlineLevel="1" spans="1:10">
      <c r="A41" s="125" t="s">
        <v>301</v>
      </c>
      <c r="B41" s="125" t="s">
        <v>301</v>
      </c>
      <c r="C41" s="125" t="s">
        <v>321</v>
      </c>
      <c r="D41" s="125" t="s">
        <v>322</v>
      </c>
      <c r="E41" s="125" t="s">
        <v>393</v>
      </c>
      <c r="F41" s="125" t="s">
        <v>324</v>
      </c>
      <c r="G41" s="124" t="s">
        <v>394</v>
      </c>
      <c r="H41" s="124" t="s">
        <v>395</v>
      </c>
      <c r="I41" s="125" t="s">
        <v>327</v>
      </c>
      <c r="J41" s="125" t="s">
        <v>396</v>
      </c>
    </row>
    <row r="42" ht="52.5" customHeight="1" outlineLevel="1" spans="1:10">
      <c r="A42" s="125" t="s">
        <v>301</v>
      </c>
      <c r="B42" s="125" t="s">
        <v>301</v>
      </c>
      <c r="C42" s="125" t="s">
        <v>329</v>
      </c>
      <c r="D42" s="125" t="s">
        <v>330</v>
      </c>
      <c r="E42" s="125" t="s">
        <v>331</v>
      </c>
      <c r="F42" s="125" t="s">
        <v>324</v>
      </c>
      <c r="G42" s="124" t="s">
        <v>359</v>
      </c>
      <c r="H42" s="124" t="s">
        <v>333</v>
      </c>
      <c r="I42" s="125" t="s">
        <v>327</v>
      </c>
      <c r="J42" s="125" t="s">
        <v>334</v>
      </c>
    </row>
    <row r="43" ht="52.5" customHeight="1" outlineLevel="1" spans="1:10">
      <c r="A43" s="125" t="s">
        <v>301</v>
      </c>
      <c r="B43" s="125" t="s">
        <v>301</v>
      </c>
      <c r="C43" s="125" t="s">
        <v>335</v>
      </c>
      <c r="D43" s="125" t="s">
        <v>336</v>
      </c>
      <c r="E43" s="125" t="s">
        <v>337</v>
      </c>
      <c r="F43" s="125" t="s">
        <v>324</v>
      </c>
      <c r="G43" s="124" t="s">
        <v>397</v>
      </c>
      <c r="H43" s="124" t="s">
        <v>333</v>
      </c>
      <c r="I43" s="125" t="s">
        <v>327</v>
      </c>
      <c r="J43" s="125" t="s">
        <v>338</v>
      </c>
    </row>
    <row r="44" ht="52.5" customHeight="1" outlineLevel="1" spans="1:10">
      <c r="A44" s="125" t="s">
        <v>297</v>
      </c>
      <c r="B44" s="125" t="s">
        <v>398</v>
      </c>
      <c r="C44" s="125" t="s">
        <v>321</v>
      </c>
      <c r="D44" s="125" t="s">
        <v>322</v>
      </c>
      <c r="E44" s="125" t="s">
        <v>323</v>
      </c>
      <c r="F44" s="125" t="s">
        <v>324</v>
      </c>
      <c r="G44" s="124" t="s">
        <v>325</v>
      </c>
      <c r="H44" s="124" t="s">
        <v>326</v>
      </c>
      <c r="I44" s="125" t="s">
        <v>327</v>
      </c>
      <c r="J44" s="125" t="s">
        <v>328</v>
      </c>
    </row>
    <row r="45" ht="52.5" customHeight="1" outlineLevel="1" spans="1:10">
      <c r="A45" s="125" t="s">
        <v>297</v>
      </c>
      <c r="B45" s="125" t="s">
        <v>398</v>
      </c>
      <c r="C45" s="125" t="s">
        <v>329</v>
      </c>
      <c r="D45" s="125" t="s">
        <v>330</v>
      </c>
      <c r="E45" s="125" t="s">
        <v>331</v>
      </c>
      <c r="F45" s="125" t="s">
        <v>324</v>
      </c>
      <c r="G45" s="124" t="s">
        <v>332</v>
      </c>
      <c r="H45" s="124" t="s">
        <v>333</v>
      </c>
      <c r="I45" s="125" t="s">
        <v>327</v>
      </c>
      <c r="J45" s="125" t="s">
        <v>334</v>
      </c>
    </row>
    <row r="46" ht="52.5" customHeight="1" outlineLevel="1" spans="1:10">
      <c r="A46" s="125" t="s">
        <v>297</v>
      </c>
      <c r="B46" s="125" t="s">
        <v>398</v>
      </c>
      <c r="C46" s="125" t="s">
        <v>335</v>
      </c>
      <c r="D46" s="125" t="s">
        <v>336</v>
      </c>
      <c r="E46" s="125" t="s">
        <v>337</v>
      </c>
      <c r="F46" s="125" t="s">
        <v>324</v>
      </c>
      <c r="G46" s="124" t="s">
        <v>332</v>
      </c>
      <c r="H46" s="124" t="s">
        <v>333</v>
      </c>
      <c r="I46" s="125" t="s">
        <v>327</v>
      </c>
      <c r="J46" s="125" t="s">
        <v>338</v>
      </c>
    </row>
    <row r="47" ht="52.5" customHeight="1" outlineLevel="1" spans="1:10">
      <c r="A47" s="125" t="s">
        <v>261</v>
      </c>
      <c r="B47" s="125" t="s">
        <v>399</v>
      </c>
      <c r="C47" s="125" t="s">
        <v>321</v>
      </c>
      <c r="D47" s="125" t="s">
        <v>322</v>
      </c>
      <c r="E47" s="125" t="s">
        <v>340</v>
      </c>
      <c r="F47" s="125" t="s">
        <v>324</v>
      </c>
      <c r="G47" s="124" t="s">
        <v>325</v>
      </c>
      <c r="H47" s="124" t="s">
        <v>342</v>
      </c>
      <c r="I47" s="125" t="s">
        <v>327</v>
      </c>
      <c r="J47" s="125" t="s">
        <v>343</v>
      </c>
    </row>
    <row r="48" ht="52.5" customHeight="1" outlineLevel="1" spans="1:10">
      <c r="A48" s="125" t="s">
        <v>261</v>
      </c>
      <c r="B48" s="125" t="s">
        <v>399</v>
      </c>
      <c r="C48" s="125" t="s">
        <v>329</v>
      </c>
      <c r="D48" s="125" t="s">
        <v>330</v>
      </c>
      <c r="E48" s="125" t="s">
        <v>344</v>
      </c>
      <c r="F48" s="125" t="s">
        <v>324</v>
      </c>
      <c r="G48" s="124" t="s">
        <v>325</v>
      </c>
      <c r="H48" s="124" t="s">
        <v>342</v>
      </c>
      <c r="I48" s="125" t="s">
        <v>327</v>
      </c>
      <c r="J48" s="125" t="s">
        <v>345</v>
      </c>
    </row>
    <row r="49" ht="52.5" customHeight="1" outlineLevel="1" spans="1:10">
      <c r="A49" s="125" t="s">
        <v>261</v>
      </c>
      <c r="B49" s="125" t="s">
        <v>399</v>
      </c>
      <c r="C49" s="125" t="s">
        <v>335</v>
      </c>
      <c r="D49" s="125" t="s">
        <v>336</v>
      </c>
      <c r="E49" s="125" t="s">
        <v>337</v>
      </c>
      <c r="F49" s="125" t="s">
        <v>324</v>
      </c>
      <c r="G49" s="124" t="s">
        <v>332</v>
      </c>
      <c r="H49" s="124" t="s">
        <v>333</v>
      </c>
      <c r="I49" s="125" t="s">
        <v>327</v>
      </c>
      <c r="J49" s="125" t="s">
        <v>338</v>
      </c>
    </row>
    <row r="50" ht="52.5" customHeight="1" outlineLevel="1" spans="1:10">
      <c r="A50" s="125" t="s">
        <v>265</v>
      </c>
      <c r="B50" s="125" t="s">
        <v>400</v>
      </c>
      <c r="C50" s="125" t="s">
        <v>321</v>
      </c>
      <c r="D50" s="125" t="s">
        <v>322</v>
      </c>
      <c r="E50" s="125" t="s">
        <v>323</v>
      </c>
      <c r="F50" s="125" t="s">
        <v>324</v>
      </c>
      <c r="G50" s="124" t="s">
        <v>341</v>
      </c>
      <c r="H50" s="124" t="s">
        <v>326</v>
      </c>
      <c r="I50" s="125" t="s">
        <v>327</v>
      </c>
      <c r="J50" s="125" t="s">
        <v>328</v>
      </c>
    </row>
    <row r="51" ht="52.5" customHeight="1" outlineLevel="1" spans="1:10">
      <c r="A51" s="125" t="s">
        <v>265</v>
      </c>
      <c r="B51" s="125" t="s">
        <v>400</v>
      </c>
      <c r="C51" s="125" t="s">
        <v>329</v>
      </c>
      <c r="D51" s="125" t="s">
        <v>330</v>
      </c>
      <c r="E51" s="125" t="s">
        <v>344</v>
      </c>
      <c r="F51" s="125" t="s">
        <v>324</v>
      </c>
      <c r="G51" s="124" t="s">
        <v>341</v>
      </c>
      <c r="H51" s="124" t="s">
        <v>342</v>
      </c>
      <c r="I51" s="125" t="s">
        <v>327</v>
      </c>
      <c r="J51" s="125" t="s">
        <v>345</v>
      </c>
    </row>
    <row r="52" ht="52.5" customHeight="1" outlineLevel="1" spans="1:10">
      <c r="A52" s="125" t="s">
        <v>265</v>
      </c>
      <c r="B52" s="125" t="s">
        <v>400</v>
      </c>
      <c r="C52" s="125" t="s">
        <v>335</v>
      </c>
      <c r="D52" s="125" t="s">
        <v>336</v>
      </c>
      <c r="E52" s="125" t="s">
        <v>337</v>
      </c>
      <c r="F52" s="125" t="s">
        <v>324</v>
      </c>
      <c r="G52" s="124" t="s">
        <v>332</v>
      </c>
      <c r="H52" s="124" t="s">
        <v>333</v>
      </c>
      <c r="I52" s="125" t="s">
        <v>327</v>
      </c>
      <c r="J52" s="125" t="s">
        <v>338</v>
      </c>
    </row>
    <row r="53" ht="52.5" customHeight="1" outlineLevel="1" spans="1:10">
      <c r="A53" s="125" t="s">
        <v>303</v>
      </c>
      <c r="B53" s="125" t="s">
        <v>401</v>
      </c>
      <c r="C53" s="125" t="s">
        <v>321</v>
      </c>
      <c r="D53" s="125" t="s">
        <v>322</v>
      </c>
      <c r="E53" s="125" t="s">
        <v>340</v>
      </c>
      <c r="F53" s="125" t="s">
        <v>324</v>
      </c>
      <c r="G53" s="124" t="s">
        <v>394</v>
      </c>
      <c r="H53" s="124" t="s">
        <v>342</v>
      </c>
      <c r="I53" s="125" t="s">
        <v>327</v>
      </c>
      <c r="J53" s="125" t="s">
        <v>343</v>
      </c>
    </row>
    <row r="54" ht="52.5" customHeight="1" outlineLevel="1" spans="1:10">
      <c r="A54" s="125" t="s">
        <v>303</v>
      </c>
      <c r="B54" s="125" t="s">
        <v>401</v>
      </c>
      <c r="C54" s="125" t="s">
        <v>329</v>
      </c>
      <c r="D54" s="125" t="s">
        <v>330</v>
      </c>
      <c r="E54" s="125" t="s">
        <v>384</v>
      </c>
      <c r="F54" s="125" t="s">
        <v>324</v>
      </c>
      <c r="G54" s="124" t="s">
        <v>394</v>
      </c>
      <c r="H54" s="124" t="s">
        <v>385</v>
      </c>
      <c r="I54" s="125" t="s">
        <v>327</v>
      </c>
      <c r="J54" s="125" t="s">
        <v>386</v>
      </c>
    </row>
    <row r="55" ht="52.5" customHeight="1" outlineLevel="1" spans="1:10">
      <c r="A55" s="125" t="s">
        <v>303</v>
      </c>
      <c r="B55" s="125" t="s">
        <v>401</v>
      </c>
      <c r="C55" s="125" t="s">
        <v>335</v>
      </c>
      <c r="D55" s="125" t="s">
        <v>336</v>
      </c>
      <c r="E55" s="125" t="s">
        <v>337</v>
      </c>
      <c r="F55" s="125" t="s">
        <v>324</v>
      </c>
      <c r="G55" s="124" t="s">
        <v>332</v>
      </c>
      <c r="H55" s="124" t="s">
        <v>333</v>
      </c>
      <c r="I55" s="125" t="s">
        <v>327</v>
      </c>
      <c r="J55" s="125" t="s">
        <v>338</v>
      </c>
    </row>
    <row r="56" ht="52.5" customHeight="1" outlineLevel="1" spans="1:10">
      <c r="A56" s="125" t="s">
        <v>283</v>
      </c>
      <c r="B56" s="125" t="s">
        <v>402</v>
      </c>
      <c r="C56" s="125" t="s">
        <v>321</v>
      </c>
      <c r="D56" s="125" t="s">
        <v>322</v>
      </c>
      <c r="E56" s="125" t="s">
        <v>393</v>
      </c>
      <c r="F56" s="125" t="s">
        <v>324</v>
      </c>
      <c r="G56" s="124" t="s">
        <v>325</v>
      </c>
      <c r="H56" s="124" t="s">
        <v>395</v>
      </c>
      <c r="I56" s="125" t="s">
        <v>327</v>
      </c>
      <c r="J56" s="125" t="s">
        <v>396</v>
      </c>
    </row>
    <row r="57" ht="52.5" customHeight="1" outlineLevel="1" spans="1:10">
      <c r="A57" s="125" t="s">
        <v>283</v>
      </c>
      <c r="B57" s="125" t="s">
        <v>402</v>
      </c>
      <c r="C57" s="125" t="s">
        <v>329</v>
      </c>
      <c r="D57" s="125" t="s">
        <v>330</v>
      </c>
      <c r="E57" s="125" t="s">
        <v>331</v>
      </c>
      <c r="F57" s="125" t="s">
        <v>324</v>
      </c>
      <c r="G57" s="124" t="s">
        <v>332</v>
      </c>
      <c r="H57" s="124" t="s">
        <v>333</v>
      </c>
      <c r="I57" s="125" t="s">
        <v>327</v>
      </c>
      <c r="J57" s="125" t="s">
        <v>334</v>
      </c>
    </row>
    <row r="58" ht="52.5" customHeight="1" outlineLevel="1" spans="1:10">
      <c r="A58" s="125" t="s">
        <v>283</v>
      </c>
      <c r="B58" s="125" t="s">
        <v>402</v>
      </c>
      <c r="C58" s="125" t="s">
        <v>335</v>
      </c>
      <c r="D58" s="125" t="s">
        <v>336</v>
      </c>
      <c r="E58" s="125" t="s">
        <v>337</v>
      </c>
      <c r="F58" s="125" t="s">
        <v>324</v>
      </c>
      <c r="G58" s="124" t="s">
        <v>332</v>
      </c>
      <c r="H58" s="124" t="s">
        <v>333</v>
      </c>
      <c r="I58" s="125" t="s">
        <v>327</v>
      </c>
      <c r="J58" s="125" t="s">
        <v>338</v>
      </c>
    </row>
    <row r="59" ht="52.5" customHeight="1" outlineLevel="1" spans="1:10">
      <c r="A59" s="125" t="s">
        <v>269</v>
      </c>
      <c r="B59" s="125" t="s">
        <v>403</v>
      </c>
      <c r="C59" s="125" t="s">
        <v>321</v>
      </c>
      <c r="D59" s="125" t="s">
        <v>350</v>
      </c>
      <c r="E59" s="125" t="s">
        <v>404</v>
      </c>
      <c r="F59" s="125" t="s">
        <v>324</v>
      </c>
      <c r="G59" s="124" t="s">
        <v>397</v>
      </c>
      <c r="H59" s="124" t="s">
        <v>333</v>
      </c>
      <c r="I59" s="125" t="s">
        <v>327</v>
      </c>
      <c r="J59" s="125" t="s">
        <v>405</v>
      </c>
    </row>
    <row r="60" ht="52.5" customHeight="1" outlineLevel="1" spans="1:10">
      <c r="A60" s="125" t="s">
        <v>269</v>
      </c>
      <c r="B60" s="125" t="s">
        <v>403</v>
      </c>
      <c r="C60" s="125" t="s">
        <v>329</v>
      </c>
      <c r="D60" s="125" t="s">
        <v>330</v>
      </c>
      <c r="E60" s="125" t="s">
        <v>406</v>
      </c>
      <c r="F60" s="125" t="s">
        <v>324</v>
      </c>
      <c r="G60" s="124" t="s">
        <v>397</v>
      </c>
      <c r="H60" s="124" t="s">
        <v>333</v>
      </c>
      <c r="I60" s="125" t="s">
        <v>327</v>
      </c>
      <c r="J60" s="125" t="s">
        <v>407</v>
      </c>
    </row>
    <row r="61" ht="52.5" customHeight="1" outlineLevel="1" spans="1:10">
      <c r="A61" s="125" t="s">
        <v>269</v>
      </c>
      <c r="B61" s="125" t="s">
        <v>403</v>
      </c>
      <c r="C61" s="125" t="s">
        <v>335</v>
      </c>
      <c r="D61" s="125" t="s">
        <v>336</v>
      </c>
      <c r="E61" s="125" t="s">
        <v>408</v>
      </c>
      <c r="F61" s="125" t="s">
        <v>324</v>
      </c>
      <c r="G61" s="124" t="s">
        <v>332</v>
      </c>
      <c r="H61" s="124" t="s">
        <v>333</v>
      </c>
      <c r="I61" s="125" t="s">
        <v>327</v>
      </c>
      <c r="J61" s="125" t="s">
        <v>409</v>
      </c>
    </row>
    <row r="62" ht="52.5" customHeight="1" outlineLevel="1" spans="1:10">
      <c r="A62" s="125" t="s">
        <v>281</v>
      </c>
      <c r="B62" s="125" t="s">
        <v>410</v>
      </c>
      <c r="C62" s="125" t="s">
        <v>321</v>
      </c>
      <c r="D62" s="125" t="s">
        <v>322</v>
      </c>
      <c r="E62" s="125" t="s">
        <v>340</v>
      </c>
      <c r="F62" s="125" t="s">
        <v>324</v>
      </c>
      <c r="G62" s="124" t="s">
        <v>341</v>
      </c>
      <c r="H62" s="124" t="s">
        <v>342</v>
      </c>
      <c r="I62" s="125" t="s">
        <v>327</v>
      </c>
      <c r="J62" s="125" t="s">
        <v>343</v>
      </c>
    </row>
    <row r="63" ht="52.5" customHeight="1" outlineLevel="1" spans="1:10">
      <c r="A63" s="125" t="s">
        <v>281</v>
      </c>
      <c r="B63" s="125" t="s">
        <v>410</v>
      </c>
      <c r="C63" s="125" t="s">
        <v>329</v>
      </c>
      <c r="D63" s="125" t="s">
        <v>330</v>
      </c>
      <c r="E63" s="125" t="s">
        <v>344</v>
      </c>
      <c r="F63" s="125" t="s">
        <v>324</v>
      </c>
      <c r="G63" s="124" t="s">
        <v>341</v>
      </c>
      <c r="H63" s="124" t="s">
        <v>342</v>
      </c>
      <c r="I63" s="125" t="s">
        <v>327</v>
      </c>
      <c r="J63" s="125" t="s">
        <v>345</v>
      </c>
    </row>
    <row r="64" ht="52.5" customHeight="1" outlineLevel="1" spans="1:10">
      <c r="A64" s="125" t="s">
        <v>281</v>
      </c>
      <c r="B64" s="125" t="s">
        <v>410</v>
      </c>
      <c r="C64" s="125" t="s">
        <v>335</v>
      </c>
      <c r="D64" s="125" t="s">
        <v>336</v>
      </c>
      <c r="E64" s="125" t="s">
        <v>337</v>
      </c>
      <c r="F64" s="125" t="s">
        <v>324</v>
      </c>
      <c r="G64" s="124" t="s">
        <v>332</v>
      </c>
      <c r="H64" s="124" t="s">
        <v>333</v>
      </c>
      <c r="I64" s="125" t="s">
        <v>327</v>
      </c>
      <c r="J64" s="125" t="s">
        <v>338</v>
      </c>
    </row>
    <row r="65" ht="52.5" customHeight="1" outlineLevel="1" spans="1:10">
      <c r="A65" s="125" t="s">
        <v>289</v>
      </c>
      <c r="B65" s="125" t="s">
        <v>411</v>
      </c>
      <c r="C65" s="125" t="s">
        <v>321</v>
      </c>
      <c r="D65" s="125" t="s">
        <v>350</v>
      </c>
      <c r="E65" s="125" t="s">
        <v>363</v>
      </c>
      <c r="F65" s="125" t="s">
        <v>364</v>
      </c>
      <c r="G65" s="124" t="s">
        <v>332</v>
      </c>
      <c r="H65" s="124" t="s">
        <v>333</v>
      </c>
      <c r="I65" s="125" t="s">
        <v>327</v>
      </c>
      <c r="J65" s="125" t="s">
        <v>365</v>
      </c>
    </row>
    <row r="66" ht="52.5" customHeight="1" outlineLevel="1" spans="1:10">
      <c r="A66" s="125" t="s">
        <v>289</v>
      </c>
      <c r="B66" s="125" t="s">
        <v>411</v>
      </c>
      <c r="C66" s="125" t="s">
        <v>329</v>
      </c>
      <c r="D66" s="125" t="s">
        <v>366</v>
      </c>
      <c r="E66" s="125" t="s">
        <v>367</v>
      </c>
      <c r="F66" s="125" t="s">
        <v>324</v>
      </c>
      <c r="G66" s="124" t="s">
        <v>68</v>
      </c>
      <c r="H66" s="124" t="s">
        <v>368</v>
      </c>
      <c r="I66" s="125" t="s">
        <v>327</v>
      </c>
      <c r="J66" s="125" t="s">
        <v>369</v>
      </c>
    </row>
    <row r="67" ht="52.5" customHeight="1" outlineLevel="1" spans="1:10">
      <c r="A67" s="125" t="s">
        <v>289</v>
      </c>
      <c r="B67" s="125" t="s">
        <v>411</v>
      </c>
      <c r="C67" s="125" t="s">
        <v>335</v>
      </c>
      <c r="D67" s="125" t="s">
        <v>336</v>
      </c>
      <c r="E67" s="125" t="s">
        <v>370</v>
      </c>
      <c r="F67" s="125" t="s">
        <v>324</v>
      </c>
      <c r="G67" s="124" t="s">
        <v>332</v>
      </c>
      <c r="H67" s="124" t="s">
        <v>333</v>
      </c>
      <c r="I67" s="125" t="s">
        <v>327</v>
      </c>
      <c r="J67" s="125" t="s">
        <v>371</v>
      </c>
    </row>
  </sheetData>
  <mergeCells count="42">
    <mergeCell ref="A2:J2"/>
    <mergeCell ref="A3:E3"/>
    <mergeCell ref="A7:A9"/>
    <mergeCell ref="A10:A12"/>
    <mergeCell ref="A13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B7:B9"/>
    <mergeCell ref="B10:B12"/>
    <mergeCell ref="B13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</mergeCells>
  <pageMargins left="0.751388888888889" right="0.751388888888889" top="1" bottom="1" header="0.511805555555556" footer="0.511805555555556"/>
  <pageSetup paperSize="9" scale="68" orientation="landscape" horizontalDpi="600"/>
  <headerFooter>
    <oddFooter>&amp;C第 &amp;P 页，共 &amp;N 页</oddFooter>
  </headerFooter>
  <rowBreaks count="5" manualBreakCount="5">
    <brk id="12" max="16383" man="1"/>
    <brk id="19" max="16383" man="1"/>
    <brk id="31" max="16383" man="1"/>
    <brk id="43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༄弘妍༄</cp:lastModifiedBy>
  <dcterms:created xsi:type="dcterms:W3CDTF">2026-01-27T01:16:00Z</dcterms:created>
  <dcterms:modified xsi:type="dcterms:W3CDTF">2026-02-09T03:00:37Z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05351410737A492EAF57ED2B058DFE6C_13</vt:lpwstr>
  </property>
  <property fmtid="{D5CDD505-2E9C-101B-9397-08002B2CF9AE}" pid="4" name="CalculationRule">
    <vt:i4>0</vt:i4>
  </property>
</Properties>
</file>