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 firstSheet="13" activeTab="16"/>
  </bookViews>
  <sheets>
    <sheet name="部门财务收支预算总表 01-1" sheetId="2" r:id="rId1"/>
    <sheet name="部门收入预算表01-2" sheetId="3" r:id="rId2"/>
    <sheet name="部门支出预算表01-3" sheetId="4" r:id="rId3"/>
    <sheet name="部门财政拨款收支预算总表 02-1" sheetId="5" r:id="rId4"/>
    <sheet name="一般公共预算支出预算表02-2" sheetId="6" r:id="rId5"/>
    <sheet name="一般公共预算“三公”经费支出预算表03" sheetId="7" r:id="rId6"/>
    <sheet name="部门基本支出预算表04" sheetId="8" r:id="rId7"/>
    <sheet name="部门项目支出预算表05-1" sheetId="9" r:id="rId8"/>
    <sheet name="部门项目支出绩效目标表05-2" sheetId="10" r:id="rId9"/>
    <sheet name="部门政府性基金预算支出预算表06" sheetId="11" r:id="rId10"/>
    <sheet name="部门政府采购预算表07" sheetId="12" r:id="rId11"/>
    <sheet name="部门政府购买服务预算表08" sheetId="13" r:id="rId12"/>
    <sheet name="州对下转移支付预算表09-1" sheetId="14" r:id="rId13"/>
    <sheet name="州对下转移支付绩效目标表09-2" sheetId="15" r:id="rId14"/>
    <sheet name="新增资产配置表10" sheetId="16" r:id="rId15"/>
    <sheet name="上级补助项目支出预算表11" sheetId="17" r:id="rId16"/>
    <sheet name="部门项目中期规划预算表12" sheetId="18" r:id="rId17"/>
  </sheets>
  <calcPr calcId="144525"/>
</workbook>
</file>

<file path=xl/sharedStrings.xml><?xml version="1.0" encoding="utf-8"?>
<sst xmlns="http://schemas.openxmlformats.org/spreadsheetml/2006/main" count="1364" uniqueCount="430">
  <si>
    <t>预算01-1表</t>
  </si>
  <si>
    <t>2026年部门财务收支预算总表</t>
  </si>
  <si>
    <t>单位名称：德宏州生态环境局盈江分局</t>
  </si>
  <si>
    <t>单位:元</t>
  </si>
  <si>
    <t>收入</t>
  </si>
  <si>
    <t>支出</t>
  </si>
  <si>
    <t>项目</t>
  </si>
  <si>
    <t>预算数</t>
  </si>
  <si>
    <t>项目（按功能分类）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</si>
  <si>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</si>
  <si>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</si>
  <si>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</si>
  <si>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</si>
  <si>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</si>
  <si>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</si>
  <si>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</si>
  <si>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</si>
  <si>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</si>
  <si>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</si>
  <si>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</si>
  <si>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</si>
  <si>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上年结余结转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</si>
  <si>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</si>
  <si>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</si>
  <si>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</si>
  <si>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</si>
  <si>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</si>
  <si>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</si>
  <si>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预算01-2表</t>
  </si>
  <si>
    <t>2026年部门收入预算表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</si>
  <si>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</si>
  <si>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</si>
  <si>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</si>
  <si>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</si>
  <si>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</si>
  <si>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</si>
  <si>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</si>
  <si>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</si>
  <si>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</si>
  <si>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</si>
  <si>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</si>
  <si>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</si>
  <si>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</si>
  <si>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</si>
  <si>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</si>
  <si>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</si>
  <si>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</si>
  <si>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</si>
  <si>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144007</t>
  </si>
  <si>
    <t>德宏州生态环境局盈江分局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</si>
  <si>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</si>
  <si>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</si>
  <si>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</si>
  <si>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</si>
  <si>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</si>
  <si>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</si>
  <si>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</si>
  <si>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</si>
  <si>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</si>
  <si>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</si>
  <si>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</si>
  <si>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</si>
  <si>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</si>
  <si>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</si>
  <si>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</si>
  <si>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</si>
  <si>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</si>
  <si>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</si>
  <si>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</si>
  <si>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</si>
  <si>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</si>
  <si>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</si>
  <si>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</si>
  <si>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</si>
  <si>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</si>
  <si>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</si>
  <si>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</si>
  <si>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</si>
  <si>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</si>
  <si>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</si>
  <si>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</si>
  <si>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</si>
  <si>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</si>
  <si>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</si>
  <si>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</si>
  <si>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</si>
  <si>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</si>
  <si>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</si>
  <si>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</si>
  <si>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</si>
  <si>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</si>
  <si>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</si>
  <si>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</si>
  <si>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</si>
  <si>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</si>
  <si>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</si>
  <si>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</si>
  <si>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2101199</t>
  </si>
  <si>
    <t>其他行政事业单位医疗支出</t>
  </si>
  <si>
    <t>211</t>
  </si>
  <si>
    <t>节能环保支出</t>
  </si>
  <si>
    <t>21101</t>
  </si>
  <si>
    <t>环境保护管理事务</t>
  </si>
  <si>
    <t>2110101</t>
  </si>
  <si>
    <t>行政运行</t>
  </si>
  <si>
    <t>2110102</t>
  </si>
  <si>
    <t>一般行政管理事务</t>
  </si>
  <si>
    <t>2110105</t>
  </si>
  <si>
    <t>环境保护法规、规划及标准</t>
  </si>
  <si>
    <t>2110199</t>
  </si>
  <si>
    <t>其他环境保护管理事务支出</t>
  </si>
  <si>
    <t>21102</t>
  </si>
  <si>
    <t>环境监测与监察</t>
  </si>
  <si>
    <t>2110299</t>
  </si>
  <si>
    <t>其他环境监测与监察支出</t>
  </si>
  <si>
    <t>21103</t>
  </si>
  <si>
    <t>污染防治</t>
  </si>
  <si>
    <t>2110301</t>
  </si>
  <si>
    <t>大气</t>
  </si>
  <si>
    <t>2110302</t>
  </si>
  <si>
    <t>水体</t>
  </si>
  <si>
    <t>2110303</t>
  </si>
  <si>
    <t>噪声</t>
  </si>
  <si>
    <t>2110399</t>
  </si>
  <si>
    <t>其他污染防治支出</t>
  </si>
  <si>
    <t>21104</t>
  </si>
  <si>
    <t>自然生态保护</t>
  </si>
  <si>
    <t>2110401</t>
  </si>
  <si>
    <t>生态保护</t>
  </si>
  <si>
    <t>2110402</t>
  </si>
  <si>
    <t>农村环境保护</t>
  </si>
  <si>
    <t>21111</t>
  </si>
  <si>
    <t>污染减排</t>
  </si>
  <si>
    <t>2111102</t>
  </si>
  <si>
    <t>生态环境执法监察</t>
  </si>
  <si>
    <t>221</t>
  </si>
  <si>
    <t>住房保障支出</t>
  </si>
  <si>
    <t>22102</t>
  </si>
  <si>
    <t>住房改革支出</t>
  </si>
  <si>
    <t>2210201</t>
  </si>
  <si>
    <t>住房公积金</t>
  </si>
  <si>
    <t>预算02-1表</t>
  </si>
  <si>
    <t>2026年部门财政拨款收支预算总表</t>
  </si>
  <si>
    <t>收        入</t>
  </si>
  <si>
    <t>支        出</t>
  </si>
  <si>
    <t>项      目</t>
  </si>
  <si>
    <t>支出功能分类科目</t>
  </si>
  <si>
    <t>一、本年收入</t>
  </si>
  <si>
    <t>一、本年支出</t>
  </si>
  <si>
    <t>（一）一般公共预算拨款</t>
  </si>
  <si>
    <t>（二）政府性基金预算拨款</t>
  </si>
  <si>
    <t>（三）国有资本经营预算拨款</t>
  </si>
  <si>
    <t>二、上年结转</t>
  </si>
  <si>
    <t>二、年终结余结转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</si>
  <si>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</si>
  <si>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</si>
  <si>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</si>
  <si>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</si>
  <si>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</si>
  <si>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预算03表</t>
  </si>
  <si>
    <r>
      <rPr>
        <b/>
        <sz val="18"/>
        <rFont val="Microsoft Sans Serif"/>
        <charset val="134"/>
      </rPr>
      <t>2026</t>
    </r>
    <r>
      <rPr>
        <b/>
        <sz val="18"/>
        <rFont val="宋体"/>
        <charset val="134"/>
      </rPr>
      <t>年一般公共预算</t>
    </r>
    <r>
      <rPr>
        <b/>
        <sz val="18"/>
        <rFont val="Microsoft Sans Serif"/>
        <charset val="134"/>
      </rPr>
      <t>“</t>
    </r>
    <r>
      <rPr>
        <b/>
        <sz val="18"/>
        <rFont val="宋体"/>
        <charset val="134"/>
      </rPr>
      <t>三公</t>
    </r>
    <r>
      <rPr>
        <b/>
        <sz val="18"/>
        <rFont val="Microsoft Sans Serif"/>
        <charset val="134"/>
      </rPr>
      <t>”</t>
    </r>
    <r>
      <rPr>
        <b/>
        <sz val="18"/>
        <rFont val="宋体"/>
        <charset val="134"/>
      </rPr>
      <t>经费支出预算表</t>
    </r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</si>
  <si>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</si>
  <si>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</si>
  <si>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</si>
  <si>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</si>
  <si>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</si>
  <si>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</si>
  <si>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</si>
  <si>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</si>
  <si>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</si>
  <si>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</si>
  <si>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</si>
  <si>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</si>
  <si>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</si>
  <si>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</si>
  <si>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</si>
  <si>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</si>
  <si>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</si>
  <si>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已提前安排</t>
  </si>
  <si>
    <t>抵扣上年垫付资金</t>
  </si>
  <si>
    <t>本次下达</t>
  </si>
  <si>
    <t>另文下达</t>
  </si>
  <si>
    <t>财政拨款结转结余</t>
  </si>
  <si>
    <t>全年数</t>
  </si>
  <si>
    <t>16</t>
  </si>
  <si>
    <t>17</t>
  </si>
  <si>
    <t>18</t>
  </si>
  <si>
    <t>19</t>
  </si>
  <si>
    <t>20</t>
  </si>
  <si>
    <t>21</t>
  </si>
  <si>
    <t>22</t>
  </si>
  <si>
    <t>23</t>
  </si>
  <si>
    <t>533100210000000002655</t>
  </si>
  <si>
    <t>行政人员支出工资</t>
  </si>
  <si>
    <t>30101</t>
  </si>
  <si>
    <t>基本工资</t>
  </si>
  <si>
    <t>533100210000000002656</t>
  </si>
  <si>
    <t>事业人员支出工资</t>
  </si>
  <si>
    <t>30102</t>
  </si>
  <si>
    <t>津贴补贴</t>
  </si>
  <si>
    <t>30103</t>
  </si>
  <si>
    <t>奖金</t>
  </si>
  <si>
    <t>533100231100001445215</t>
  </si>
  <si>
    <t>绩效奖励行政</t>
  </si>
  <si>
    <t>30107</t>
  </si>
  <si>
    <t>绩效工资</t>
  </si>
  <si>
    <t>533100231100001445216</t>
  </si>
  <si>
    <t>绩效奖励事业</t>
  </si>
  <si>
    <t>533100210000000002657</t>
  </si>
  <si>
    <t>社会保障缴费</t>
  </si>
  <si>
    <t>30108</t>
  </si>
  <si>
    <t>机关事业单位基本养老保险缴费</t>
  </si>
  <si>
    <t>30110</t>
  </si>
  <si>
    <t>职工基本医疗保险缴费</t>
  </si>
  <si>
    <t>533100231100001081496</t>
  </si>
  <si>
    <t>退休公务员医疗费</t>
  </si>
  <si>
    <t>30111</t>
  </si>
  <si>
    <t>公务员医疗补助缴费</t>
  </si>
  <si>
    <t>30112</t>
  </si>
  <si>
    <t>其他社会保障缴费</t>
  </si>
  <si>
    <t>533100210000000002658</t>
  </si>
  <si>
    <t>30113</t>
  </si>
  <si>
    <t>533100210000000002660</t>
  </si>
  <si>
    <t>一般公用经费</t>
  </si>
  <si>
    <t>30201</t>
  </si>
  <si>
    <t>办公费</t>
  </si>
  <si>
    <t>30205</t>
  </si>
  <si>
    <t>水费</t>
  </si>
  <si>
    <t>30206</t>
  </si>
  <si>
    <t>电费</t>
  </si>
  <si>
    <t>30211</t>
  </si>
  <si>
    <t>差旅费</t>
  </si>
  <si>
    <t>533100221100000378224</t>
  </si>
  <si>
    <t>公用经费安排的公务接待费</t>
  </si>
  <si>
    <t>30217</t>
  </si>
  <si>
    <t>533100221100000378211</t>
  </si>
  <si>
    <t>公用经费安排的公车购置及运维费</t>
  </si>
  <si>
    <t>30231</t>
  </si>
  <si>
    <t>公务用车运行维护费</t>
  </si>
  <si>
    <t>533100261100004985958</t>
  </si>
  <si>
    <t>公用经费安排的其他工资福利支出</t>
  </si>
  <si>
    <t>30114</t>
  </si>
  <si>
    <t>医疗费</t>
  </si>
  <si>
    <t>533100221100000378226</t>
  </si>
  <si>
    <t>公用经费安排的工会经费</t>
  </si>
  <si>
    <t>30228</t>
  </si>
  <si>
    <t>工会经费</t>
  </si>
  <si>
    <t>533100231100001081498</t>
  </si>
  <si>
    <t>退休公用经费</t>
  </si>
  <si>
    <t>533100261100004985959</t>
  </si>
  <si>
    <t>533100231100001081475</t>
  </si>
  <si>
    <t>公务交通补贴（行政）</t>
  </si>
  <si>
    <t>30239</t>
  </si>
  <si>
    <t>其他交通费用</t>
  </si>
  <si>
    <t>533100231100001309422</t>
  </si>
  <si>
    <t>单位资金安排退休公用经费</t>
  </si>
  <si>
    <t>30299</t>
  </si>
  <si>
    <t>其他商品和服务支出</t>
  </si>
  <si>
    <t>533100231100001309840</t>
  </si>
  <si>
    <t>单位资金安排社会保障缴费</t>
  </si>
  <si>
    <t>预算05-1表</t>
  </si>
  <si>
    <t>2026年部门项目支出预算表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</si>
  <si>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</si>
  <si>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</si>
  <si>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</si>
  <si>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</si>
  <si>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</si>
  <si>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</si>
  <si>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单位资金安排盈江县财政拨款项目经费</t>
  </si>
  <si>
    <t>专项业务类</t>
  </si>
  <si>
    <t>533100231100001077171</t>
  </si>
  <si>
    <t>30227</t>
  </si>
  <si>
    <t>委托业务费</t>
  </si>
  <si>
    <t>30226</t>
  </si>
  <si>
    <t>劳务费</t>
  </si>
  <si>
    <t>30207</t>
  </si>
  <si>
    <t>邮电费</t>
  </si>
  <si>
    <t>30209</t>
  </si>
  <si>
    <t>物业管理费</t>
  </si>
  <si>
    <t>30213</t>
  </si>
  <si>
    <t>维修（护）费</t>
  </si>
  <si>
    <t>30218</t>
  </si>
  <si>
    <t>专用材料费</t>
  </si>
  <si>
    <t>31003</t>
  </si>
  <si>
    <t>专用设备购置</t>
  </si>
  <si>
    <t>非税收入征管成本补助经费</t>
  </si>
  <si>
    <t>533100221100000172243</t>
  </si>
  <si>
    <t>30202</t>
  </si>
  <si>
    <t>印刷费</t>
  </si>
  <si>
    <t>生态环境执法工作经费</t>
  </si>
  <si>
    <t>533100210000000001343</t>
  </si>
  <si>
    <t>30305</t>
  </si>
  <si>
    <t>生活补助</t>
  </si>
  <si>
    <t>31002</t>
  </si>
  <si>
    <t>办公设备购置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</si>
  <si>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</si>
  <si>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</si>
  <si>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</si>
  <si>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</si>
  <si>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</si>
  <si>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</si>
  <si>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</si>
  <si>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</si>
  <si>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</si>
  <si>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</si>
  <si>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</si>
  <si>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</si>
  <si>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全面开展好水、大气、土壤、农业农村、地下水、固体废物和化学品等环境污染防治工作，按照省、州、县要求完成环境监管执法工作，完成县域生态环境质量监测评价与考核工作，全县生态环境质量总体保持优良。</t>
  </si>
  <si>
    <t>产出指标</t>
  </si>
  <si>
    <t>数量指标</t>
  </si>
  <si>
    <t>生态环境监测频次</t>
  </si>
  <si>
    <t>&gt;=</t>
  </si>
  <si>
    <t>30</t>
  </si>
  <si>
    <t>次</t>
  </si>
  <si>
    <t>定量指标</t>
  </si>
  <si>
    <t>完成辖区内生态环境监测情况。</t>
  </si>
  <si>
    <t>开展执法检查次数</t>
  </si>
  <si>
    <t>100</t>
  </si>
  <si>
    <t>开展执法检查情况。</t>
  </si>
  <si>
    <t>质量指标</t>
  </si>
  <si>
    <t>环境处罚案件办结率</t>
  </si>
  <si>
    <t>=</t>
  </si>
  <si>
    <t>100.00</t>
  </si>
  <si>
    <t>%</t>
  </si>
  <si>
    <t>反映环境处罚案件办结情况，环境处罚案件办结率=案件办结数/案件数。</t>
  </si>
  <si>
    <t>监测报告合格率</t>
  </si>
  <si>
    <t>反映出具监测报告情况，监测报告合格率=监测报告合格数量/出具监测报告总数量。</t>
  </si>
  <si>
    <t>项目完成率</t>
  </si>
  <si>
    <t>反映项目完成情况，项目完成率=项目完成数量/项目总数。</t>
  </si>
  <si>
    <t>时效指标</t>
  </si>
  <si>
    <t>项目完成及时率</t>
  </si>
  <si>
    <t>反映项目完成及时情况。</t>
  </si>
  <si>
    <t>效益指标</t>
  </si>
  <si>
    <t>社会效益</t>
  </si>
  <si>
    <t>环境信访投诉件办结率</t>
  </si>
  <si>
    <t>反映环境信访投诉件办理情况，环境信访投诉件办结率=办结数/环境信访投诉件数。</t>
  </si>
  <si>
    <t>满意度指标</t>
  </si>
  <si>
    <t>服务对象满意度</t>
  </si>
  <si>
    <t>受益对象满意度</t>
  </si>
  <si>
    <t>90.00</t>
  </si>
  <si>
    <t>反映调查对象满意度。</t>
  </si>
  <si>
    <t>落实日常环境监管随机抽查机制（大于100次）、日常执法监管、处理环境信访投诉等工作，及时办结环境处罚和环境信访投诉案件（办结率100%），提升生态环境保护执法效能，推动生态环境质量持续改善，年内无重大环境污染事故。</t>
  </si>
  <si>
    <t>开展检查次数</t>
  </si>
  <si>
    <t>反映检查核查的次数情况。</t>
  </si>
  <si>
    <t>反映案件查处情况，环境处罚案件办结率=完成数/案件数。</t>
  </si>
  <si>
    <t>群众满意度</t>
  </si>
  <si>
    <t>反映服务对象对检查核查工作的整体满意情况。</t>
  </si>
  <si>
    <t>反映开展检查次数情况。</t>
  </si>
  <si>
    <t>反映环境处罚案件办结率情况，环境处罚案件办结率=完成数/案件数。</t>
  </si>
  <si>
    <t>反映受益对象满意度情况。</t>
  </si>
  <si>
    <t>预算06表</t>
  </si>
  <si>
    <t>2026年部门政府性基金预算支出预算表</t>
  </si>
  <si>
    <t>政府性基金预算支出预算表</t>
  </si>
  <si>
    <t>单位名称：德宏傣族景颇族自治州残疾人联合会</t>
  </si>
  <si>
    <t>本年政府性基金预算支出</t>
  </si>
  <si>
    <t>合  计</t>
  </si>
  <si>
    <t>备注：本单位本年度无此项预算。</t>
  </si>
  <si>
    <t>预算07表</t>
  </si>
  <si>
    <t>2026年部门政府采购预算表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</si>
  <si>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</si>
  <si>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</si>
  <si>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</si>
  <si>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</si>
  <si>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</si>
  <si>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</si>
  <si>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</si>
  <si>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</si>
  <si>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</si>
  <si>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单位自筹</t>
  </si>
  <si>
    <t>事业单位
经营收入</t>
  </si>
  <si>
    <t>打印机</t>
  </si>
  <si>
    <t>A4黑白打印机</t>
  </si>
  <si>
    <t>台</t>
  </si>
  <si>
    <t>凳子</t>
  </si>
  <si>
    <t>办公椅</t>
  </si>
  <si>
    <t>支</t>
  </si>
  <si>
    <t>空调机</t>
  </si>
  <si>
    <t>书柜</t>
  </si>
  <si>
    <t>个</t>
  </si>
  <si>
    <t>文件柜</t>
  </si>
  <si>
    <t>物业管理服务</t>
  </si>
  <si>
    <t>年</t>
  </si>
  <si>
    <t>车辆加油服务</t>
  </si>
  <si>
    <t>车辆加油、添加燃料服务</t>
  </si>
  <si>
    <t>项</t>
  </si>
  <si>
    <t>车辆维修保养服务</t>
  </si>
  <si>
    <t>车辆维修和保养服务</t>
  </si>
  <si>
    <t>车辆维修</t>
  </si>
  <si>
    <t>车辆保险</t>
  </si>
  <si>
    <t>机动车保险服务</t>
  </si>
  <si>
    <t>大气环境监管能力建设项目</t>
  </si>
  <si>
    <t>其他信息技术服务</t>
  </si>
  <si>
    <t>预算08表</t>
  </si>
  <si>
    <t>2026年部门政府购买服务预算表</t>
  </si>
  <si>
    <t>政府购买服务项目</t>
  </si>
  <si>
    <t>政府购买服务目录</t>
  </si>
  <si>
    <t>B1102 物业管理服务</t>
  </si>
  <si>
    <t>B1101 维修保养服务</t>
  </si>
  <si>
    <t>大气环境监管能力提升建设项目</t>
  </si>
  <si>
    <t>A1703 监测服务</t>
  </si>
  <si>
    <t>预算09-1表</t>
  </si>
  <si>
    <t>2026年州对下转移支付预算表</t>
  </si>
  <si>
    <t>单位名称（项目）</t>
  </si>
  <si>
    <t>地区</t>
  </si>
  <si>
    <t>政府性基金</t>
  </si>
  <si>
    <t>芒市</t>
  </si>
  <si>
    <t>梁河</t>
  </si>
  <si>
    <t>盈江</t>
  </si>
  <si>
    <t>陇川</t>
  </si>
  <si>
    <t>瑞丽</t>
  </si>
  <si>
    <t>预算09-2表</t>
  </si>
  <si>
    <t>2026年州对下转移支付绩效目标表</t>
  </si>
  <si>
    <t>预算10表</t>
  </si>
  <si>
    <t>2026年新增资产配置表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</si>
  <si>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</si>
  <si>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</si>
  <si>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</si>
  <si>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</si>
  <si>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</si>
  <si>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</si>
  <si>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</si>
  <si>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预算11表</t>
  </si>
  <si>
    <t>2026年上级转移支付补助项目支出预算表</t>
  </si>
  <si>
    <t>上级补助</t>
  </si>
  <si>
    <t>预算12表</t>
  </si>
  <si>
    <t>2026年部门项目支出中期规划预算表</t>
  </si>
  <si>
    <t>项目级次</t>
  </si>
  <si>
    <t>311 专项业务类</t>
  </si>
  <si>
    <t>本级</t>
  </si>
  <si>
    <t/>
  </si>
</sst>
</file>

<file path=xl/styles.xml><?xml version="1.0" encoding="utf-8"?>
<styleSheet xmlns="http://schemas.openxmlformats.org/spreadsheetml/2006/main" xmlns:xr9="http://schemas.microsoft.com/office/spreadsheetml/2016/revision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\ hh:mm:ss"/>
    <numFmt numFmtId="177" formatCode="yyyy/mm/dd"/>
    <numFmt numFmtId="178" formatCode="#,##0.00;\-#,##0.00;;@"/>
    <numFmt numFmtId="179" formatCode="hh:mm:ss"/>
    <numFmt numFmtId="180" formatCode="#,##0;\-#,##0;;@"/>
  </numFmts>
  <fonts count="41">
    <font>
      <sz val="11"/>
      <color rgb="FF000000"/>
      <name val="Calibri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b/>
      <sz val="23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b/>
      <sz val="22"/>
      <color rgb="FF000000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sz val="10.5"/>
      <color rgb="FF000000"/>
      <name val="宋体"/>
      <charset val="134"/>
    </font>
    <font>
      <sz val="10.5"/>
      <color rgb="FFFFFFFF"/>
      <name val="宋体"/>
      <charset val="134"/>
    </font>
    <font>
      <sz val="9"/>
      <color rgb="FF000000"/>
      <name val="SimSun"/>
      <charset val="134"/>
    </font>
    <font>
      <b/>
      <sz val="20"/>
      <color rgb="FF000000"/>
      <name val="SimSun"/>
      <charset val="134"/>
    </font>
    <font>
      <sz val="11"/>
      <color rgb="FF000000"/>
      <name val="SimSun"/>
      <charset val="134"/>
    </font>
    <font>
      <b/>
      <sz val="18"/>
      <name val="Microsoft Sans Serif"/>
      <charset val="134"/>
    </font>
    <font>
      <sz val="12"/>
      <color rgb="FF000000"/>
      <name val="宋体"/>
      <charset val="134"/>
    </font>
    <font>
      <sz val="10"/>
      <color rgb="FF000000"/>
      <name val="SimSun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top"/>
    </xf>
    <xf numFmtId="43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" borderId="16" applyNumberFormat="0" applyAlignment="0" applyProtection="0">
      <alignment vertical="center"/>
    </xf>
    <xf numFmtId="0" fontId="30" fillId="4" borderId="17" applyNumberFormat="0" applyAlignment="0" applyProtection="0">
      <alignment vertical="center"/>
    </xf>
    <xf numFmtId="0" fontId="31" fillId="4" borderId="16" applyNumberFormat="0" applyAlignment="0" applyProtection="0">
      <alignment vertical="center"/>
    </xf>
    <xf numFmtId="0" fontId="32" fillId="5" borderId="18" applyNumberFormat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176" fontId="1" fillId="0" borderId="7">
      <alignment horizontal="right" vertical="center"/>
    </xf>
    <xf numFmtId="177" fontId="1" fillId="0" borderId="7">
      <alignment horizontal="right" vertical="center"/>
    </xf>
    <xf numFmtId="10" fontId="1" fillId="0" borderId="7">
      <alignment horizontal="right" vertical="center"/>
    </xf>
    <xf numFmtId="178" fontId="1" fillId="0" borderId="7">
      <alignment horizontal="right" vertical="center"/>
    </xf>
    <xf numFmtId="49" fontId="1" fillId="0" borderId="7">
      <alignment horizontal="left" vertical="center" wrapText="1"/>
    </xf>
    <xf numFmtId="178" fontId="1" fillId="0" borderId="7">
      <alignment horizontal="right" vertical="center"/>
    </xf>
    <xf numFmtId="179" fontId="1" fillId="0" borderId="7">
      <alignment horizontal="right" vertical="center"/>
    </xf>
    <xf numFmtId="180" fontId="1" fillId="0" borderId="7">
      <alignment horizontal="right" vertical="center"/>
    </xf>
  </cellStyleXfs>
  <cellXfs count="166">
    <xf numFmtId="0" fontId="0" fillId="0" borderId="0" xfId="0" applyBorder="1">
      <alignment vertical="top"/>
    </xf>
    <xf numFmtId="0" fontId="1" fillId="0" borderId="0" xfId="0" applyFont="1" applyBorder="1" applyProtection="1">
      <alignment vertical="top"/>
      <protection locked="0"/>
    </xf>
    <xf numFmtId="49" fontId="2" fillId="0" borderId="0" xfId="0" applyNumberFormat="1" applyFont="1" applyBorder="1" applyAlignment="1"/>
    <xf numFmtId="0" fontId="2" fillId="0" borderId="0" xfId="0" applyFont="1" applyBorder="1" applyAlignment="1"/>
    <xf numFmtId="0" fontId="2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Alignment="1">
      <alignment horizontal="left" vertical="center"/>
    </xf>
    <xf numFmtId="0" fontId="5" fillId="0" borderId="0" xfId="0" applyAlignment="1"/>
    <xf numFmtId="0" fontId="2" fillId="0" borderId="0" xfId="0" applyFont="1" applyAlignment="1" applyProtection="1">
      <alignment horizontal="right" vertical="top"/>
      <protection locked="0"/>
    </xf>
    <xf numFmtId="0" fontId="5" fillId="0" borderId="1" xfId="0" applyBorder="1" applyAlignment="1" applyProtection="1">
      <alignment horizontal="center" vertical="center" wrapText="1"/>
      <protection locked="0"/>
    </xf>
    <xf numFmtId="0" fontId="5" fillId="0" borderId="1" xfId="0" applyBorder="1" applyAlignment="1">
      <alignment horizontal="center" vertical="center" wrapText="1"/>
    </xf>
    <xf numFmtId="0" fontId="5" fillId="0" borderId="2" xfId="0" applyBorder="1" applyAlignment="1">
      <alignment horizontal="center" vertical="center"/>
    </xf>
    <xf numFmtId="0" fontId="5" fillId="0" borderId="3" xfId="0" applyBorder="1" applyAlignment="1">
      <alignment horizontal="center" vertical="center"/>
    </xf>
    <xf numFmtId="0" fontId="5" fillId="0" borderId="4" xfId="0" applyBorder="1" applyAlignment="1">
      <alignment horizontal="center" vertical="center"/>
    </xf>
    <xf numFmtId="0" fontId="5" fillId="0" borderId="5" xfId="0" applyBorder="1" applyAlignment="1" applyProtection="1">
      <alignment horizontal="center" vertical="center" wrapText="1"/>
      <protection locked="0"/>
    </xf>
    <xf numFmtId="0" fontId="5" fillId="0" borderId="5" xfId="0" applyBorder="1" applyAlignment="1">
      <alignment horizontal="center" vertical="center" wrapText="1"/>
    </xf>
    <xf numFmtId="0" fontId="5" fillId="0" borderId="6" xfId="0" applyBorder="1" applyAlignment="1" applyProtection="1">
      <alignment horizontal="center" vertical="center" wrapText="1"/>
      <protection locked="0"/>
    </xf>
    <xf numFmtId="0" fontId="5" fillId="0" borderId="6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vertical="center" wrapText="1"/>
    </xf>
    <xf numFmtId="0" fontId="4" fillId="0" borderId="7" xfId="0" applyFont="1" applyBorder="1" applyAlignment="1" applyProtection="1">
      <alignment horizontal="left" vertical="center" wrapText="1"/>
      <protection locked="0"/>
    </xf>
    <xf numFmtId="178" fontId="1" fillId="0" borderId="7" xfId="54" applyProtection="1">
      <alignment horizontal="right" vertical="center"/>
      <protection locked="0"/>
    </xf>
    <xf numFmtId="0" fontId="2" fillId="0" borderId="7" xfId="0" applyFont="1" applyBorder="1" applyAlignment="1"/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left" vertical="center"/>
      <protection locked="0"/>
    </xf>
    <xf numFmtId="0" fontId="5" fillId="0" borderId="0" xfId="0" applyBorder="1" applyAlignment="1">
      <alignment horizontal="left" vertical="center"/>
    </xf>
    <xf numFmtId="0" fontId="5" fillId="0" borderId="0" xfId="0" applyBorder="1" applyAlignment="1"/>
    <xf numFmtId="0" fontId="5" fillId="0" borderId="7" xfId="0" applyBorder="1" applyAlignment="1" applyProtection="1">
      <alignment horizontal="center" vertical="center" wrapText="1"/>
      <protection locked="0"/>
    </xf>
    <xf numFmtId="0" fontId="5" fillId="0" borderId="7" xfId="0" applyBorder="1" applyAlignment="1">
      <alignment horizontal="center" vertical="center" wrapText="1"/>
    </xf>
    <xf numFmtId="0" fontId="5" fillId="0" borderId="7" xfId="0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>
      <alignment horizontal="left" vertical="center"/>
    </xf>
    <xf numFmtId="0" fontId="5" fillId="0" borderId="0" xfId="0" applyFont="1" applyBorder="1">
      <alignment vertical="top"/>
    </xf>
    <xf numFmtId="0" fontId="2" fillId="0" borderId="0" xfId="0" applyFont="1" applyBorder="1" applyAlignment="1" applyProtection="1">
      <alignment horizontal="right" vertical="top"/>
      <protection locked="0"/>
    </xf>
    <xf numFmtId="0" fontId="4" fillId="0" borderId="7" xfId="0" applyFont="1" applyBorder="1" applyAlignment="1">
      <alignment horizontal="right" vertical="center" wrapText="1"/>
    </xf>
    <xf numFmtId="0" fontId="4" fillId="0" borderId="7" xfId="0" applyFont="1" applyBorder="1" applyAlignment="1" applyProtection="1">
      <alignment horizontal="right" vertical="center" wrapText="1"/>
      <protection locked="0"/>
    </xf>
    <xf numFmtId="0" fontId="4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5" fillId="0" borderId="2" xfId="0" applyBorder="1" applyAlignment="1">
      <alignment horizontal="center" vertical="center" wrapText="1"/>
    </xf>
    <xf numFmtId="0" fontId="5" fillId="0" borderId="3" xfId="0" applyBorder="1" applyAlignment="1">
      <alignment horizontal="center" vertical="center" wrapText="1"/>
    </xf>
    <xf numFmtId="0" fontId="5" fillId="0" borderId="4" xfId="0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right" vertical="center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horizontal="right" vertical="center"/>
      <protection locked="0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alignment vertical="top"/>
      <protection locked="0"/>
    </xf>
    <xf numFmtId="0" fontId="5" fillId="0" borderId="7" xfId="0" applyBorder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Alignment="1"/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Alignment="1">
      <alignment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5" fillId="0" borderId="1" xfId="0" applyBorder="1" applyAlignment="1">
      <alignment horizontal="center" vertical="center"/>
    </xf>
    <xf numFmtId="0" fontId="5" fillId="0" borderId="6" xfId="0" applyBorder="1" applyAlignment="1">
      <alignment horizontal="center" vertical="center"/>
    </xf>
    <xf numFmtId="0" fontId="5" fillId="0" borderId="8" xfId="0" applyBorder="1" applyAlignment="1">
      <alignment horizontal="center" vertical="center" wrapText="1"/>
    </xf>
    <xf numFmtId="0" fontId="5" fillId="0" borderId="8" xfId="0" applyBorder="1" applyAlignment="1">
      <alignment horizontal="center" vertical="center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right" vertical="top"/>
      <protection locked="0"/>
    </xf>
    <xf numFmtId="0" fontId="2" fillId="0" borderId="0" xfId="0" applyFont="1" applyBorder="1">
      <alignment vertical="top"/>
    </xf>
    <xf numFmtId="0" fontId="5" fillId="0" borderId="5" xfId="0" applyBorder="1" applyAlignment="1">
      <alignment horizontal="center" vertical="center"/>
    </xf>
    <xf numFmtId="0" fontId="5" fillId="0" borderId="7" xfId="0" applyBorder="1" applyAlignment="1">
      <alignment vertical="center"/>
    </xf>
    <xf numFmtId="0" fontId="5" fillId="0" borderId="7" xfId="0" applyBorder="1" applyAlignment="1">
      <alignment vertical="center" wrapText="1"/>
    </xf>
    <xf numFmtId="0" fontId="5" fillId="0" borderId="3" xfId="0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top"/>
    </xf>
    <xf numFmtId="0" fontId="5" fillId="0" borderId="9" xfId="0" applyBorder="1" applyAlignment="1">
      <alignment horizontal="center" vertical="center" wrapText="1"/>
    </xf>
    <xf numFmtId="0" fontId="5" fillId="0" borderId="10" xfId="0" applyBorder="1" applyAlignment="1">
      <alignment horizontal="center" vertical="center" wrapText="1"/>
    </xf>
    <xf numFmtId="0" fontId="5" fillId="0" borderId="8" xfId="0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0" xfId="0" applyFont="1" applyBorder="1" applyAlignment="1" applyProtection="1">
      <alignment horizontal="right" vertical="top"/>
      <protection locked="0"/>
    </xf>
    <xf numFmtId="0" fontId="5" fillId="0" borderId="3" xfId="0" applyBorder="1" applyAlignment="1" applyProtection="1">
      <alignment horizontal="center" vertical="center" wrapText="1"/>
      <protection locked="0"/>
    </xf>
    <xf numFmtId="0" fontId="5" fillId="0" borderId="3" xfId="0" applyBorder="1" applyAlignment="1" applyProtection="1">
      <alignment horizontal="center" vertical="center"/>
      <protection locked="0"/>
    </xf>
    <xf numFmtId="0" fontId="5" fillId="0" borderId="10" xfId="0" applyBorder="1" applyAlignment="1" applyProtection="1">
      <alignment horizontal="center" vertical="center" wrapText="1"/>
      <protection locked="0"/>
    </xf>
    <xf numFmtId="0" fontId="5" fillId="0" borderId="12" xfId="0" applyBorder="1" applyAlignment="1">
      <alignment horizontal="center" vertical="center" wrapText="1"/>
    </xf>
    <xf numFmtId="0" fontId="5" fillId="0" borderId="12" xfId="0" applyBorder="1" applyAlignment="1" applyProtection="1">
      <alignment horizontal="center" vertical="center"/>
      <protection locked="0"/>
    </xf>
    <xf numFmtId="0" fontId="5" fillId="0" borderId="12" xfId="0" applyBorder="1" applyAlignment="1" applyProtection="1">
      <alignment horizontal="center" vertical="center" wrapText="1"/>
      <protection locked="0"/>
    </xf>
    <xf numFmtId="0" fontId="5" fillId="0" borderId="8" xfId="0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right" vertical="top"/>
    </xf>
    <xf numFmtId="0" fontId="7" fillId="0" borderId="0" xfId="0" applyFont="1" applyBorder="1" applyAlignment="1" applyProtection="1">
      <alignment horizontal="right" vertical="top"/>
      <protection locked="0"/>
    </xf>
    <xf numFmtId="49" fontId="7" fillId="0" borderId="0" xfId="0" applyNumberFormat="1" applyFont="1" applyBorder="1" applyAlignment="1" applyProtection="1"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right" vertical="top"/>
      <protection locked="0"/>
    </xf>
    <xf numFmtId="49" fontId="5" fillId="0" borderId="7" xfId="0" applyNumberFormat="1" applyBorder="1" applyAlignment="1" applyProtection="1">
      <alignment horizontal="center" vertical="center" wrapText="1"/>
      <protection locked="0"/>
    </xf>
    <xf numFmtId="49" fontId="5" fillId="0" borderId="7" xfId="0" applyNumberFormat="1" applyBorder="1" applyAlignment="1" applyProtection="1">
      <alignment horizontal="center" vertical="center"/>
      <protection locked="0"/>
    </xf>
    <xf numFmtId="4" fontId="4" fillId="0" borderId="7" xfId="0" applyNumberFormat="1" applyFont="1" applyBorder="1" applyAlignment="1" applyProtection="1">
      <alignment horizontal="right" vertical="center"/>
      <protection locked="0"/>
    </xf>
    <xf numFmtId="4" fontId="4" fillId="0" borderId="7" xfId="0" applyNumberFormat="1" applyFont="1" applyBorder="1" applyAlignment="1" applyProtection="1">
      <alignment horizontal="right" vertical="center" wrapText="1"/>
      <protection locked="0"/>
    </xf>
    <xf numFmtId="49" fontId="11" fillId="0" borderId="0" xfId="53" applyFont="1" applyBorder="1">
      <alignment horizontal="left" vertical="center" wrapText="1"/>
    </xf>
    <xf numFmtId="49" fontId="12" fillId="0" borderId="0" xfId="53" applyFont="1" applyBorder="1" applyAlignment="1">
      <alignment horizontal="center" vertical="center" wrapText="1"/>
    </xf>
    <xf numFmtId="49" fontId="11" fillId="0" borderId="7" xfId="53" applyFont="1" applyAlignment="1">
      <alignment horizontal="center" vertical="center" wrapText="1"/>
    </xf>
    <xf numFmtId="49" fontId="11" fillId="0" borderId="7" xfId="53" applyFont="1">
      <alignment horizontal="left" vertical="center" wrapText="1"/>
    </xf>
    <xf numFmtId="49" fontId="11" fillId="0" borderId="7" xfId="53" applyFont="1" applyAlignment="1">
      <alignment horizontal="justify" vertical="center" wrapText="1"/>
    </xf>
    <xf numFmtId="49" fontId="11" fillId="0" borderId="0" xfId="53" applyFont="1" applyBorder="1" applyAlignment="1">
      <alignment horizontal="right" vertical="center" wrapText="1"/>
    </xf>
    <xf numFmtId="49" fontId="11" fillId="0" borderId="0" xfId="0" applyNumberFormat="1" applyFont="1" applyBorder="1" applyAlignment="1">
      <alignment horizontal="right" vertical="center" wrapText="1"/>
    </xf>
    <xf numFmtId="49" fontId="11" fillId="0" borderId="0" xfId="0" applyNumberFormat="1" applyFont="1" applyBorder="1" applyAlignment="1">
      <alignment horizontal="left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4" fillId="0" borderId="7" xfId="53" applyFont="1">
      <alignment horizontal="left" vertical="center" wrapText="1"/>
    </xf>
    <xf numFmtId="49" fontId="4" fillId="0" borderId="7" xfId="53" applyFont="1" applyAlignment="1">
      <alignment horizontal="center" vertical="center" wrapText="1"/>
    </xf>
    <xf numFmtId="178" fontId="4" fillId="0" borderId="7" xfId="54" applyFont="1">
      <alignment horizontal="right" vertical="center"/>
    </xf>
    <xf numFmtId="0" fontId="13" fillId="0" borderId="0" xfId="0" applyBorder="1">
      <alignment vertical="top"/>
    </xf>
    <xf numFmtId="0" fontId="12" fillId="0" borderId="0" xfId="0" applyFont="1" applyBorder="1" applyAlignment="1">
      <alignment horizontal="center" vertical="center"/>
    </xf>
    <xf numFmtId="0" fontId="13" fillId="0" borderId="7" xfId="0" applyBorder="1" applyAlignment="1">
      <alignment horizontal="center" vertical="center" wrapText="1"/>
    </xf>
    <xf numFmtId="0" fontId="13" fillId="0" borderId="7" xfId="0" applyBorder="1" applyAlignment="1">
      <alignment horizontal="center" vertical="center"/>
    </xf>
    <xf numFmtId="0" fontId="13" fillId="0" borderId="0" xfId="0" applyBorder="1" applyAlignment="1">
      <alignment horizontal="right" vertical="center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right" vertical="top" wrapText="1"/>
    </xf>
    <xf numFmtId="0" fontId="14" fillId="0" borderId="0" xfId="0" applyFont="1" applyBorder="1" applyAlignment="1">
      <alignment horizontal="center" vertical="center" wrapText="1"/>
    </xf>
    <xf numFmtId="0" fontId="5" fillId="0" borderId="0" xfId="0" applyBorder="1" applyAlignment="1">
      <alignment horizontal="left" vertical="top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4" fontId="15" fillId="0" borderId="7" xfId="0" applyNumberFormat="1" applyFont="1" applyBorder="1" applyAlignment="1">
      <alignment vertical="center"/>
    </xf>
    <xf numFmtId="4" fontId="15" fillId="0" borderId="2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center" vertical="center" wrapText="1"/>
    </xf>
    <xf numFmtId="49" fontId="13" fillId="0" borderId="0" xfId="0" applyNumberFormat="1" applyBorder="1" applyAlignment="1">
      <alignment horizontal="left" vertical="center" wrapText="1"/>
    </xf>
    <xf numFmtId="49" fontId="16" fillId="0" borderId="7" xfId="53" applyFont="1" applyAlignment="1">
      <alignment horizontal="center" vertical="center" wrapText="1"/>
    </xf>
    <xf numFmtId="49" fontId="16" fillId="0" borderId="7" xfId="53" applyFont="1">
      <alignment horizontal="left" vertical="center" wrapText="1"/>
    </xf>
    <xf numFmtId="178" fontId="16" fillId="0" borderId="7" xfId="54" applyFont="1">
      <alignment horizontal="right" vertical="center"/>
    </xf>
    <xf numFmtId="49" fontId="16" fillId="0" borderId="7" xfId="53" applyFont="1" applyAlignment="1">
      <alignment horizontal="left" vertical="center" wrapText="1" indent="1"/>
    </xf>
    <xf numFmtId="49" fontId="16" fillId="0" borderId="7" xfId="53" applyFont="1" applyAlignment="1">
      <alignment horizontal="left" vertical="center" wrapText="1" indent="2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5" fillId="0" borderId="7" xfId="0" applyBorder="1" applyAlignment="1">
      <alignment horizontal="left" vertical="center"/>
    </xf>
    <xf numFmtId="0" fontId="5" fillId="0" borderId="7" xfId="0" applyBorder="1" applyAlignment="1" applyProtection="1">
      <alignment vertical="center"/>
      <protection locked="0"/>
    </xf>
    <xf numFmtId="0" fontId="2" fillId="0" borderId="6" xfId="0" applyFont="1" applyBorder="1" applyAlignment="1">
      <alignment vertical="center"/>
    </xf>
    <xf numFmtId="178" fontId="1" fillId="0" borderId="7" xfId="0" applyNumberFormat="1" applyFont="1" applyBorder="1" applyAlignment="1" applyProtection="1">
      <alignment horizontal="right" vertical="center"/>
      <protection locked="0"/>
    </xf>
    <xf numFmtId="0" fontId="19" fillId="0" borderId="7" xfId="0" applyFont="1" applyBorder="1" applyAlignment="1">
      <alignment horizontal="center" vertical="center"/>
    </xf>
    <xf numFmtId="0" fontId="4" fillId="0" borderId="0" xfId="53" applyNumberFormat="1" applyFont="1" applyBorder="1" applyAlignment="1">
      <alignment horizontal="left" vertical="center"/>
    </xf>
    <xf numFmtId="0" fontId="3" fillId="0" borderId="0" xfId="53" applyNumberFormat="1" applyFont="1" applyBorder="1" applyAlignment="1">
      <alignment horizontal="center" vertical="center"/>
    </xf>
    <xf numFmtId="0" fontId="4" fillId="0" borderId="7" xfId="53" applyNumberFormat="1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53" applyNumberFormat="1" applyFont="1">
      <alignment horizontal="left" vertical="center" wrapText="1"/>
    </xf>
    <xf numFmtId="0" fontId="4" fillId="0" borderId="7" xfId="53" applyNumberFormat="1" applyFont="1" applyAlignment="1">
      <alignment horizontal="left" vertical="center" wrapText="1" indent="1"/>
    </xf>
    <xf numFmtId="0" fontId="4" fillId="0" borderId="7" xfId="53" applyNumberFormat="1" applyFont="1" applyAlignment="1">
      <alignment horizontal="left" vertical="center" wrapText="1" indent="2"/>
    </xf>
    <xf numFmtId="0" fontId="5" fillId="0" borderId="0" xfId="0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5" fillId="0" borderId="4" xfId="0" applyBorder="1" applyAlignment="1">
      <alignment vertical="center"/>
    </xf>
    <xf numFmtId="0" fontId="2" fillId="0" borderId="0" xfId="0" applyFont="1" applyAlignment="1">
      <alignment horizontal="center" vertical="center"/>
    </xf>
    <xf numFmtId="49" fontId="4" fillId="0" borderId="0" xfId="53" applyFont="1" applyBorder="1">
      <alignment horizontal="left" vertical="center" wrapText="1"/>
    </xf>
    <xf numFmtId="49" fontId="4" fillId="0" borderId="0" xfId="53" applyFont="1" applyBorder="1" applyAlignment="1">
      <alignment horizontal="right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4" fillId="0" borderId="0" xfId="53" applyFont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DateTimeStyle" xfId="49"/>
    <cellStyle name="DateStyle" xfId="50"/>
    <cellStyle name="PercentStyle" xfId="51"/>
    <cellStyle name="NumberStyle" xfId="52"/>
    <cellStyle name="TextStyle" xfId="53"/>
    <cellStyle name="MoneyStyle" xfId="54"/>
    <cellStyle name="TimeStyle" xfId="55"/>
    <cellStyle name="IntegralNumberStyle" xfId="56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D36"/>
  <sheetViews>
    <sheetView showZeros="0" topLeftCell="A10" workbookViewId="0">
      <selection activeCell="A2" sqref="A2:D2"/>
    </sheetView>
  </sheetViews>
  <sheetFormatPr defaultColWidth="10.2857142857143" defaultRowHeight="15" customHeight="1" outlineLevelCol="3"/>
  <cols>
    <col min="1" max="4" width="33.2857142857143" customWidth="1"/>
  </cols>
  <sheetData>
    <row r="1" ht="18.75" customHeight="1" spans="1:4">
      <c r="A1" s="162"/>
      <c r="B1" s="162"/>
      <c r="C1" s="162"/>
      <c r="D1" s="163" t="s">
        <v>0</v>
      </c>
    </row>
    <row r="2" ht="42" customHeight="1" spans="1:4">
      <c r="A2" s="164" t="s">
        <v>1</v>
      </c>
      <c r="B2" s="164"/>
      <c r="C2" s="164"/>
      <c r="D2" s="164"/>
    </row>
    <row r="3" ht="18.75" customHeight="1" spans="1:4">
      <c r="A3" s="162" t="s">
        <v>2</v>
      </c>
      <c r="B3" s="162"/>
      <c r="C3" s="165"/>
      <c r="D3" s="163" t="s">
        <v>3</v>
      </c>
    </row>
    <row r="4" ht="18.75" customHeight="1" spans="1:4">
      <c r="A4" s="121" t="s">
        <v>4</v>
      </c>
      <c r="B4" s="121"/>
      <c r="C4" s="121" t="s">
        <v>5</v>
      </c>
      <c r="D4" s="121"/>
    </row>
    <row r="5" ht="18.75" customHeight="1" spans="1:4">
      <c r="A5" s="121" t="s">
        <v>6</v>
      </c>
      <c r="B5" s="121" t="s">
        <v>7</v>
      </c>
      <c r="C5" s="121" t="s">
        <v>8</v>
      </c>
      <c r="D5" s="121" t="s">
        <v>7</v>
      </c>
    </row>
    <row r="6" ht="18.75" customHeight="1" spans="1:4">
      <c r="A6" s="120" t="s">
        <v>9</v>
      </c>
      <c r="B6" s="122">
        <v>5607997.87</v>
      </c>
      <c r="C6" s="120" t="str">
        <f>"一"&amp;"、"&amp;"社会保障和就业支出"</f>
        <v>一、社会保障和就业支出</v>
      </c>
      <c r="D6" s="122">
        <v>566191.86</v>
      </c>
    </row>
    <row r="7" ht="18.75" customHeight="1" spans="1:4">
      <c r="A7" s="120" t="s">
        <v>10</v>
      </c>
      <c r="B7" s="122"/>
      <c r="C7" s="120" t="str">
        <f>"二"&amp;"、"&amp;"卫生健康支出"</f>
        <v>二、卫生健康支出</v>
      </c>
      <c r="D7" s="122">
        <v>297772.09</v>
      </c>
    </row>
    <row r="8" ht="18.75" customHeight="1" spans="1:4">
      <c r="A8" s="120" t="s">
        <v>11</v>
      </c>
      <c r="B8" s="122"/>
      <c r="C8" s="120" t="str">
        <f>"三"&amp;"、"&amp;"节能环保支出"</f>
        <v>三、节能环保支出</v>
      </c>
      <c r="D8" s="122">
        <v>12941352.96</v>
      </c>
    </row>
    <row r="9" ht="18.75" customHeight="1" spans="1:4">
      <c r="A9" s="120" t="s">
        <v>12</v>
      </c>
      <c r="B9" s="122"/>
      <c r="C9" s="120" t="str">
        <f>"四"&amp;"、"&amp;"住房保障支出"</f>
        <v>四、住房保障支出</v>
      </c>
      <c r="D9" s="122">
        <v>407880.96</v>
      </c>
    </row>
    <row r="10" ht="18.75" customHeight="1" spans="1:4">
      <c r="A10" s="120" t="s">
        <v>13</v>
      </c>
      <c r="B10" s="122">
        <v>8605200</v>
      </c>
      <c r="C10" s="120"/>
      <c r="D10" s="122"/>
    </row>
    <row r="11" ht="18.75" customHeight="1" spans="1:4">
      <c r="A11" s="120" t="s">
        <v>14</v>
      </c>
      <c r="B11" s="122"/>
      <c r="C11" s="120"/>
      <c r="D11" s="122"/>
    </row>
    <row r="12" ht="18.75" customHeight="1" spans="1:4">
      <c r="A12" s="120" t="s">
        <v>15</v>
      </c>
      <c r="B12" s="122"/>
      <c r="C12" s="120"/>
      <c r="D12" s="122"/>
    </row>
    <row r="13" ht="18.75" customHeight="1" spans="1:4">
      <c r="A13" s="120" t="s">
        <v>16</v>
      </c>
      <c r="B13" s="122"/>
      <c r="C13" s="120"/>
      <c r="D13" s="122"/>
    </row>
    <row r="14" ht="18.75" customHeight="1" spans="1:4">
      <c r="A14" s="120" t="s">
        <v>17</v>
      </c>
      <c r="B14" s="122"/>
      <c r="C14" s="120"/>
      <c r="D14" s="122"/>
    </row>
    <row r="15" ht="18.75" customHeight="1" spans="1:4">
      <c r="A15" s="120" t="s">
        <v>18</v>
      </c>
      <c r="B15" s="122">
        <v>8605200</v>
      </c>
      <c r="C15" s="120"/>
      <c r="D15" s="122"/>
    </row>
    <row r="16" ht="18.75" customHeight="1" spans="1:4">
      <c r="A16" s="120"/>
      <c r="B16" s="122"/>
      <c r="C16" s="120"/>
      <c r="D16" s="122"/>
    </row>
    <row r="17" ht="18.75" customHeight="1" spans="1:4">
      <c r="A17" s="120"/>
      <c r="B17" s="122"/>
      <c r="C17" s="120"/>
      <c r="D17" s="122"/>
    </row>
    <row r="18" ht="18.75" customHeight="1" spans="1:4">
      <c r="A18" s="120"/>
      <c r="B18" s="122"/>
      <c r="C18" s="120"/>
      <c r="D18" s="122"/>
    </row>
    <row r="19" ht="18.75" customHeight="1" spans="1:4">
      <c r="A19" s="120"/>
      <c r="B19" s="122"/>
      <c r="C19" s="120"/>
      <c r="D19" s="122"/>
    </row>
    <row r="20" ht="18.75" customHeight="1" spans="1:4">
      <c r="A20" s="120"/>
      <c r="B20" s="122"/>
      <c r="C20" s="120"/>
      <c r="D20" s="122"/>
    </row>
    <row r="21" ht="18.75" customHeight="1" spans="1:4">
      <c r="A21" s="120"/>
      <c r="B21" s="122"/>
      <c r="C21" s="120"/>
      <c r="D21" s="122"/>
    </row>
    <row r="22" ht="18.75" customHeight="1" spans="1:4">
      <c r="A22" s="120"/>
      <c r="B22" s="122"/>
      <c r="C22" s="120"/>
      <c r="D22" s="122"/>
    </row>
    <row r="23" ht="18.75" customHeight="1" spans="1:4">
      <c r="A23" s="120"/>
      <c r="B23" s="122"/>
      <c r="C23" s="120"/>
      <c r="D23" s="122"/>
    </row>
    <row r="24" ht="18.75" customHeight="1" spans="1:4">
      <c r="A24" s="120"/>
      <c r="B24" s="122"/>
      <c r="C24" s="120"/>
      <c r="D24" s="122"/>
    </row>
    <row r="25" ht="18.75" customHeight="1" spans="1:4">
      <c r="A25" s="120"/>
      <c r="B25" s="122"/>
      <c r="C25" s="120"/>
      <c r="D25" s="122"/>
    </row>
    <row r="26" ht="18.75" customHeight="1" spans="1:4">
      <c r="A26" s="120"/>
      <c r="B26" s="122"/>
      <c r="C26" s="120"/>
      <c r="D26" s="122"/>
    </row>
    <row r="27" ht="18.75" customHeight="1" spans="1:4">
      <c r="A27" s="120"/>
      <c r="B27" s="122"/>
      <c r="C27" s="120"/>
      <c r="D27" s="122"/>
    </row>
    <row r="28" ht="18.75" customHeight="1" spans="1:4">
      <c r="A28" s="120"/>
      <c r="B28" s="122"/>
      <c r="C28" s="120"/>
      <c r="D28" s="122"/>
    </row>
    <row r="29" ht="18.75" customHeight="1" spans="1:4">
      <c r="A29" s="120"/>
      <c r="B29" s="122"/>
      <c r="C29" s="120"/>
      <c r="D29" s="122"/>
    </row>
    <row r="30" ht="18.75" customHeight="1" spans="1:4">
      <c r="A30" s="120"/>
      <c r="B30" s="122"/>
      <c r="C30" s="120"/>
      <c r="D30" s="122"/>
    </row>
    <row r="31" ht="18.75" customHeight="1" spans="1:4">
      <c r="A31" s="120"/>
      <c r="B31" s="122"/>
      <c r="C31" s="120"/>
      <c r="D31" s="122"/>
    </row>
    <row r="32" ht="18.75" customHeight="1" spans="1:4">
      <c r="A32" s="120" t="s">
        <v>19</v>
      </c>
      <c r="B32" s="122">
        <v>14213197.87</v>
      </c>
      <c r="C32" s="120" t="s">
        <v>20</v>
      </c>
      <c r="D32" s="122">
        <v>14213197.87</v>
      </c>
    </row>
    <row r="33" ht="18.75" customHeight="1" spans="1:4">
      <c r="A33" s="120" t="s">
        <v>21</v>
      </c>
      <c r="B33" s="122"/>
      <c r="C33" s="120" t="s">
        <v>22</v>
      </c>
      <c r="D33" s="122"/>
    </row>
    <row r="34" ht="18.75" customHeight="1" spans="1:4">
      <c r="A34" s="120" t="s">
        <v>23</v>
      </c>
      <c r="B34" s="122"/>
      <c r="C34" s="120" t="s">
        <v>23</v>
      </c>
      <c r="D34" s="122"/>
    </row>
    <row r="35" ht="18.75" customHeight="1" spans="1:4">
      <c r="A35" s="120" t="s">
        <v>24</v>
      </c>
      <c r="B35" s="122"/>
      <c r="C35" s="120" t="s">
        <v>25</v>
      </c>
      <c r="D35" s="122"/>
    </row>
    <row r="36" ht="18.75" customHeight="1" spans="1:4">
      <c r="A36" s="120" t="s">
        <v>26</v>
      </c>
      <c r="B36" s="122">
        <v>14213197.87</v>
      </c>
      <c r="C36" s="120" t="s">
        <v>27</v>
      </c>
      <c r="D36" s="122">
        <v>14213197.87</v>
      </c>
    </row>
  </sheetData>
  <mergeCells count="4">
    <mergeCell ref="A2:D2"/>
    <mergeCell ref="A3:B3"/>
    <mergeCell ref="A4:B4"/>
    <mergeCell ref="C4:D4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S9"/>
  <sheetViews>
    <sheetView showZeros="0" topLeftCell="D1" workbookViewId="0">
      <selection activeCell="A2" sqref="A2:S2"/>
    </sheetView>
  </sheetViews>
  <sheetFormatPr defaultColWidth="9.14285714285714" defaultRowHeight="12" customHeight="1"/>
  <cols>
    <col min="1" max="1" width="7.62857142857143" customWidth="1"/>
    <col min="2" max="2" width="11.2" customWidth="1"/>
    <col min="3" max="3" width="15" customWidth="1"/>
    <col min="4" max="4" width="14.7142857142857" customWidth="1"/>
    <col min="5" max="5" width="15" customWidth="1"/>
    <col min="6" max="6" width="8.47619047619048" customWidth="1"/>
    <col min="7" max="7" width="5.34285714285714" customWidth="1"/>
    <col min="8" max="8" width="8.47619047619048" customWidth="1"/>
    <col min="9" max="9" width="14.7142857142857" customWidth="1"/>
    <col min="10" max="12" width="11.9142857142857" customWidth="1"/>
    <col min="13" max="13" width="9.2" customWidth="1"/>
    <col min="14" max="14" width="14.7142857142857" customWidth="1"/>
    <col min="15" max="15" width="4.47619047619048" customWidth="1"/>
    <col min="16" max="16" width="6.71428571428571" customWidth="1"/>
    <col min="17" max="17" width="6.14285714285714" customWidth="1"/>
    <col min="18" max="18" width="6.42857142857143" customWidth="1"/>
    <col min="19" max="19" width="5" customWidth="1"/>
  </cols>
  <sheetData>
    <row r="1" ht="16.5" customHeight="1" spans="1:17">
      <c r="A1" s="158"/>
      <c r="B1" s="1"/>
      <c r="C1" s="1"/>
      <c r="D1" s="1"/>
      <c r="E1" s="1"/>
      <c r="F1" s="1"/>
      <c r="G1" s="1"/>
      <c r="H1" s="1"/>
      <c r="I1" s="74"/>
      <c r="J1" s="1"/>
      <c r="K1" s="1"/>
      <c r="L1" s="1"/>
      <c r="M1" s="1"/>
      <c r="N1" s="1"/>
      <c r="O1" s="1"/>
      <c r="P1" s="79" t="s">
        <v>28</v>
      </c>
      <c r="Q1" s="79" t="s">
        <v>28</v>
      </c>
    </row>
    <row r="2" ht="36.75" customHeight="1" spans="1:19">
      <c r="A2" s="28" t="s">
        <v>29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ht="18" customHeight="1" spans="1:17">
      <c r="A3" s="30" t="s">
        <v>2</v>
      </c>
      <c r="B3" s="30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79" t="s">
        <v>30</v>
      </c>
      <c r="Q3" s="79"/>
    </row>
    <row r="4" ht="21" customHeight="1" spans="1:19">
      <c r="A4" s="11" t="s">
        <v>31</v>
      </c>
      <c r="B4" s="11" t="s">
        <v>32</v>
      </c>
      <c r="C4" s="11" t="s">
        <v>33</v>
      </c>
      <c r="D4" s="46" t="s">
        <v>34</v>
      </c>
      <c r="E4" s="47"/>
      <c r="F4" s="47"/>
      <c r="G4" s="47"/>
      <c r="H4" s="47"/>
      <c r="I4" s="13"/>
      <c r="J4" s="47"/>
      <c r="K4" s="47"/>
      <c r="L4" s="47"/>
      <c r="M4" s="47"/>
      <c r="N4" s="48"/>
      <c r="O4" s="46" t="s">
        <v>35</v>
      </c>
      <c r="P4" s="47"/>
      <c r="Q4" s="47"/>
      <c r="R4" s="47"/>
      <c r="S4" s="48"/>
    </row>
    <row r="5" ht="41.25" customHeight="1" spans="1:19">
      <c r="A5" s="16"/>
      <c r="B5" s="16"/>
      <c r="C5" s="16"/>
      <c r="D5" s="16" t="s">
        <v>36</v>
      </c>
      <c r="E5" s="16" t="s">
        <v>37</v>
      </c>
      <c r="F5" s="16" t="s">
        <v>38</v>
      </c>
      <c r="G5" s="16" t="s">
        <v>39</v>
      </c>
      <c r="H5" s="11" t="s">
        <v>40</v>
      </c>
      <c r="I5" s="161" t="s">
        <v>41</v>
      </c>
      <c r="J5" s="161"/>
      <c r="K5" s="161"/>
      <c r="L5" s="161"/>
      <c r="M5" s="161"/>
      <c r="N5" s="161"/>
      <c r="O5" s="11" t="s">
        <v>36</v>
      </c>
      <c r="P5" s="11" t="s">
        <v>37</v>
      </c>
      <c r="Q5" s="11" t="s">
        <v>38</v>
      </c>
      <c r="R5" s="11" t="s">
        <v>39</v>
      </c>
      <c r="S5" s="11" t="s">
        <v>42</v>
      </c>
    </row>
    <row r="6" ht="72" customHeight="1" spans="1:19">
      <c r="A6" s="69"/>
      <c r="B6" s="69"/>
      <c r="C6" s="69"/>
      <c r="D6" s="75"/>
      <c r="E6" s="75"/>
      <c r="F6" s="75"/>
      <c r="G6" s="69"/>
      <c r="H6" s="69"/>
      <c r="I6" s="34" t="s">
        <v>36</v>
      </c>
      <c r="J6" s="32" t="s">
        <v>43</v>
      </c>
      <c r="K6" s="32" t="s">
        <v>44</v>
      </c>
      <c r="L6" s="10" t="s">
        <v>45</v>
      </c>
      <c r="M6" s="10" t="s">
        <v>46</v>
      </c>
      <c r="N6" s="10" t="s">
        <v>47</v>
      </c>
      <c r="O6" s="75"/>
      <c r="P6" s="75"/>
      <c r="Q6" s="75"/>
      <c r="R6" s="75"/>
      <c r="S6" s="75"/>
    </row>
    <row r="7" ht="21" customHeight="1" spans="1:19">
      <c r="A7" s="34">
        <v>1</v>
      </c>
      <c r="B7" s="34">
        <v>2</v>
      </c>
      <c r="C7" s="34">
        <v>3</v>
      </c>
      <c r="D7" s="34">
        <v>4</v>
      </c>
      <c r="E7" s="34">
        <v>5</v>
      </c>
      <c r="F7" s="34">
        <v>6</v>
      </c>
      <c r="G7" s="34">
        <v>7</v>
      </c>
      <c r="H7" s="34">
        <v>8</v>
      </c>
      <c r="I7" s="34">
        <v>9</v>
      </c>
      <c r="J7" s="34">
        <v>10</v>
      </c>
      <c r="K7" s="34">
        <v>11</v>
      </c>
      <c r="L7" s="34">
        <v>12</v>
      </c>
      <c r="M7" s="34">
        <v>13</v>
      </c>
      <c r="N7" s="34">
        <v>14</v>
      </c>
      <c r="O7" s="34">
        <v>15</v>
      </c>
      <c r="P7" s="34">
        <v>16</v>
      </c>
      <c r="Q7" s="34">
        <v>17</v>
      </c>
      <c r="R7" s="34">
        <v>18</v>
      </c>
      <c r="S7" s="57">
        <v>19</v>
      </c>
    </row>
    <row r="8" ht="52.5" customHeight="1" spans="1:19">
      <c r="A8" s="159" t="s">
        <v>48</v>
      </c>
      <c r="B8" s="159" t="s">
        <v>49</v>
      </c>
      <c r="C8" s="23">
        <v>14213197.87</v>
      </c>
      <c r="D8" s="23">
        <v>14213197.87</v>
      </c>
      <c r="E8" s="23">
        <v>5607997.87</v>
      </c>
      <c r="F8" s="23"/>
      <c r="G8" s="23"/>
      <c r="H8" s="23"/>
      <c r="I8" s="23">
        <v>8605200</v>
      </c>
      <c r="J8" s="23"/>
      <c r="K8" s="23"/>
      <c r="L8" s="23"/>
      <c r="M8" s="23"/>
      <c r="N8" s="23">
        <v>8605200</v>
      </c>
      <c r="O8" s="23"/>
      <c r="P8" s="23"/>
      <c r="Q8" s="23"/>
      <c r="R8" s="23"/>
      <c r="S8" s="23"/>
    </row>
    <row r="9" ht="30" customHeight="1" spans="1:19">
      <c r="A9" s="12" t="s">
        <v>33</v>
      </c>
      <c r="B9" s="160"/>
      <c r="C9" s="149">
        <v>14213197.87</v>
      </c>
      <c r="D9" s="149">
        <v>14213197.87</v>
      </c>
      <c r="E9" s="149">
        <v>5607997.87</v>
      </c>
      <c r="F9" s="149"/>
      <c r="G9" s="149"/>
      <c r="H9" s="149"/>
      <c r="I9" s="149">
        <v>8605200</v>
      </c>
      <c r="J9" s="149"/>
      <c r="K9" s="149"/>
      <c r="L9" s="149"/>
      <c r="M9" s="149"/>
      <c r="N9" s="149">
        <v>8605200</v>
      </c>
      <c r="O9" s="149"/>
      <c r="P9" s="149"/>
      <c r="Q9" s="149"/>
      <c r="R9" s="149"/>
      <c r="S9" s="149"/>
    </row>
  </sheetData>
  <mergeCells count="21">
    <mergeCell ref="P1:S1"/>
    <mergeCell ref="A2:S2"/>
    <mergeCell ref="A3:G3"/>
    <mergeCell ref="P3:S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" right="0.75" top="1" bottom="1" header="0.511805555555556" footer="0.51180555555555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O39"/>
  <sheetViews>
    <sheetView showZeros="0" topLeftCell="A9" workbookViewId="0">
      <selection activeCell="A16" sqref="$A16:$XFD16"/>
    </sheetView>
  </sheetViews>
  <sheetFormatPr defaultColWidth="8.84761904761905" defaultRowHeight="15" customHeight="1"/>
  <cols>
    <col min="1" max="1" width="12.8571428571429" customWidth="1"/>
    <col min="2" max="2" width="12.2857142857143" customWidth="1"/>
    <col min="3" max="3" width="15.7142857142857" customWidth="1"/>
    <col min="4" max="6" width="14.4761904761905" customWidth="1"/>
    <col min="7" max="7" width="12.6285714285714" customWidth="1"/>
    <col min="8" max="8" width="4.34285714285714" customWidth="1"/>
    <col min="9" max="9" width="7.28571428571429" customWidth="1"/>
    <col min="10" max="10" width="14" customWidth="1"/>
    <col min="11" max="13" width="12.7714285714286" customWidth="1"/>
    <col min="14" max="14" width="5.77142857142857" customWidth="1"/>
    <col min="15" max="15" width="13.5714285714286" customWidth="1"/>
  </cols>
  <sheetData>
    <row r="1" ht="18.75" customHeight="1" spans="1:15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42" t="s">
        <v>50</v>
      </c>
      <c r="O1" s="42"/>
    </row>
    <row r="2" ht="36" customHeight="1" spans="1:15">
      <c r="A2" s="152" t="s">
        <v>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ht="18.75" customHeight="1" spans="1:15">
      <c r="A3" s="30" t="s">
        <v>2</v>
      </c>
      <c r="B3" s="30"/>
      <c r="C3" s="30"/>
      <c r="D3" s="30"/>
      <c r="E3" s="30"/>
      <c r="F3" s="30"/>
      <c r="G3" s="151"/>
      <c r="H3" s="151"/>
      <c r="I3" s="151"/>
      <c r="J3" s="151"/>
      <c r="K3" s="151"/>
      <c r="L3" s="151"/>
      <c r="M3" s="151"/>
      <c r="N3" s="42" t="s">
        <v>3</v>
      </c>
      <c r="O3" s="42"/>
    </row>
    <row r="4" ht="31.5" customHeight="1" spans="1:15">
      <c r="A4" s="153" t="s">
        <v>52</v>
      </c>
      <c r="B4" s="153" t="s">
        <v>53</v>
      </c>
      <c r="C4" s="153" t="s">
        <v>33</v>
      </c>
      <c r="D4" s="153" t="s">
        <v>37</v>
      </c>
      <c r="E4" s="153"/>
      <c r="F4" s="153"/>
      <c r="G4" s="153" t="s">
        <v>38</v>
      </c>
      <c r="H4" s="153" t="s">
        <v>39</v>
      </c>
      <c r="I4" s="153" t="s">
        <v>54</v>
      </c>
      <c r="J4" s="153" t="s">
        <v>55</v>
      </c>
      <c r="K4" s="153"/>
      <c r="L4" s="153"/>
      <c r="M4" s="153"/>
      <c r="N4" s="153"/>
      <c r="O4" s="153"/>
    </row>
    <row r="5" ht="63" customHeight="1" spans="1:15">
      <c r="A5" s="153"/>
      <c r="B5" s="153"/>
      <c r="C5" s="153"/>
      <c r="D5" s="153" t="s">
        <v>36</v>
      </c>
      <c r="E5" s="153" t="s">
        <v>56</v>
      </c>
      <c r="F5" s="153" t="s">
        <v>57</v>
      </c>
      <c r="G5" s="153"/>
      <c r="H5" s="153"/>
      <c r="I5" s="153"/>
      <c r="J5" s="153" t="s">
        <v>36</v>
      </c>
      <c r="K5" s="153" t="s">
        <v>58</v>
      </c>
      <c r="L5" s="153" t="s">
        <v>59</v>
      </c>
      <c r="M5" s="153" t="s">
        <v>60</v>
      </c>
      <c r="N5" s="153" t="s">
        <v>61</v>
      </c>
      <c r="O5" s="153" t="s">
        <v>62</v>
      </c>
    </row>
    <row r="6" ht="18.75" customHeight="1" spans="1:15">
      <c r="A6" s="154" t="s">
        <v>63</v>
      </c>
      <c r="B6" s="154" t="s">
        <v>64</v>
      </c>
      <c r="C6" s="154" t="s">
        <v>65</v>
      </c>
      <c r="D6" s="154" t="s">
        <v>66</v>
      </c>
      <c r="E6" s="154" t="s">
        <v>67</v>
      </c>
      <c r="F6" s="154" t="s">
        <v>68</v>
      </c>
      <c r="G6" s="154" t="s">
        <v>69</v>
      </c>
      <c r="H6" s="154" t="s">
        <v>70</v>
      </c>
      <c r="I6" s="154" t="s">
        <v>71</v>
      </c>
      <c r="J6" s="154" t="s">
        <v>72</v>
      </c>
      <c r="K6" s="154" t="s">
        <v>73</v>
      </c>
      <c r="L6" s="154" t="s">
        <v>74</v>
      </c>
      <c r="M6" s="154" t="s">
        <v>75</v>
      </c>
      <c r="N6" s="154" t="s">
        <v>76</v>
      </c>
      <c r="O6" s="154" t="s">
        <v>77</v>
      </c>
    </row>
    <row r="7" ht="52.5" customHeight="1" spans="1:15">
      <c r="A7" s="155" t="s">
        <v>78</v>
      </c>
      <c r="B7" s="155" t="s">
        <v>79</v>
      </c>
      <c r="C7" s="122">
        <v>566191.86</v>
      </c>
      <c r="D7" s="122">
        <v>562191.86</v>
      </c>
      <c r="E7" s="122">
        <v>562191.86</v>
      </c>
      <c r="F7" s="122"/>
      <c r="G7" s="122"/>
      <c r="H7" s="122"/>
      <c r="I7" s="122"/>
      <c r="J7" s="122">
        <v>4000</v>
      </c>
      <c r="K7" s="122"/>
      <c r="L7" s="122"/>
      <c r="M7" s="122"/>
      <c r="N7" s="122"/>
      <c r="O7" s="122">
        <v>4000</v>
      </c>
    </row>
    <row r="8" ht="52.5" customHeight="1" spans="1:15">
      <c r="A8" s="156" t="s">
        <v>80</v>
      </c>
      <c r="B8" s="156" t="s">
        <v>81</v>
      </c>
      <c r="C8" s="122">
        <v>549841.28</v>
      </c>
      <c r="D8" s="122">
        <v>545841.28</v>
      </c>
      <c r="E8" s="122">
        <v>545841.28</v>
      </c>
      <c r="F8" s="122"/>
      <c r="G8" s="122"/>
      <c r="H8" s="122"/>
      <c r="I8" s="122"/>
      <c r="J8" s="122">
        <v>4000</v>
      </c>
      <c r="K8" s="122"/>
      <c r="L8" s="122"/>
      <c r="M8" s="122"/>
      <c r="N8" s="122"/>
      <c r="O8" s="122">
        <v>4000</v>
      </c>
    </row>
    <row r="9" ht="52.5" customHeight="1" spans="1:15">
      <c r="A9" s="157" t="s">
        <v>82</v>
      </c>
      <c r="B9" s="157" t="s">
        <v>83</v>
      </c>
      <c r="C9" s="122">
        <v>6000</v>
      </c>
      <c r="D9" s="122">
        <v>2000</v>
      </c>
      <c r="E9" s="122">
        <v>2000</v>
      </c>
      <c r="F9" s="122"/>
      <c r="G9" s="122"/>
      <c r="H9" s="122"/>
      <c r="I9" s="122"/>
      <c r="J9" s="122">
        <v>4000</v>
      </c>
      <c r="K9" s="122"/>
      <c r="L9" s="122"/>
      <c r="M9" s="122"/>
      <c r="N9" s="122"/>
      <c r="O9" s="122">
        <v>4000</v>
      </c>
    </row>
    <row r="10" ht="52.5" customHeight="1" spans="1:15">
      <c r="A10" s="157" t="s">
        <v>84</v>
      </c>
      <c r="B10" s="157" t="s">
        <v>85</v>
      </c>
      <c r="C10" s="122">
        <v>543841.28</v>
      </c>
      <c r="D10" s="122">
        <v>543841.28</v>
      </c>
      <c r="E10" s="122">
        <v>543841.28</v>
      </c>
      <c r="F10" s="122"/>
      <c r="G10" s="122"/>
      <c r="H10" s="122"/>
      <c r="I10" s="122"/>
      <c r="J10" s="122"/>
      <c r="K10" s="122"/>
      <c r="L10" s="122"/>
      <c r="M10" s="122"/>
      <c r="N10" s="122"/>
      <c r="O10" s="122"/>
    </row>
    <row r="11" ht="52.5" customHeight="1" spans="1:15">
      <c r="A11" s="156" t="s">
        <v>86</v>
      </c>
      <c r="B11" s="156" t="s">
        <v>87</v>
      </c>
      <c r="C11" s="122">
        <v>16350.58</v>
      </c>
      <c r="D11" s="122">
        <v>16350.58</v>
      </c>
      <c r="E11" s="122">
        <v>16350.58</v>
      </c>
      <c r="F11" s="122"/>
      <c r="G11" s="122"/>
      <c r="H11" s="122"/>
      <c r="I11" s="122"/>
      <c r="J11" s="122"/>
      <c r="K11" s="122"/>
      <c r="L11" s="122"/>
      <c r="M11" s="122"/>
      <c r="N11" s="122"/>
      <c r="O11" s="122"/>
    </row>
    <row r="12" ht="52.5" customHeight="1" spans="1:15">
      <c r="A12" s="157" t="s">
        <v>88</v>
      </c>
      <c r="B12" s="157" t="s">
        <v>87</v>
      </c>
      <c r="C12" s="122">
        <v>16350.58</v>
      </c>
      <c r="D12" s="122">
        <v>16350.58</v>
      </c>
      <c r="E12" s="122">
        <v>16350.58</v>
      </c>
      <c r="F12" s="122"/>
      <c r="G12" s="122"/>
      <c r="H12" s="122"/>
      <c r="I12" s="122"/>
      <c r="J12" s="122"/>
      <c r="K12" s="122"/>
      <c r="L12" s="122"/>
      <c r="M12" s="122"/>
      <c r="N12" s="122"/>
      <c r="O12" s="122"/>
    </row>
    <row r="13" ht="52.5" customHeight="1" spans="1:15">
      <c r="A13" s="155" t="s">
        <v>89</v>
      </c>
      <c r="B13" s="155" t="s">
        <v>90</v>
      </c>
      <c r="C13" s="122">
        <v>297772.09</v>
      </c>
      <c r="D13" s="122">
        <v>296572.09</v>
      </c>
      <c r="E13" s="122">
        <v>296572.09</v>
      </c>
      <c r="F13" s="122"/>
      <c r="G13" s="122"/>
      <c r="H13" s="122"/>
      <c r="I13" s="122"/>
      <c r="J13" s="122">
        <v>1200</v>
      </c>
      <c r="K13" s="122"/>
      <c r="L13" s="122"/>
      <c r="M13" s="122"/>
      <c r="N13" s="122"/>
      <c r="O13" s="122">
        <v>1200</v>
      </c>
    </row>
    <row r="14" ht="52.5" customHeight="1" spans="1:15">
      <c r="A14" s="156" t="s">
        <v>91</v>
      </c>
      <c r="B14" s="156" t="s">
        <v>92</v>
      </c>
      <c r="C14" s="122">
        <v>297772.09</v>
      </c>
      <c r="D14" s="122">
        <v>296572.09</v>
      </c>
      <c r="E14" s="122">
        <v>296572.09</v>
      </c>
      <c r="F14" s="122"/>
      <c r="G14" s="122"/>
      <c r="H14" s="122"/>
      <c r="I14" s="122"/>
      <c r="J14" s="122">
        <v>1200</v>
      </c>
      <c r="K14" s="122"/>
      <c r="L14" s="122"/>
      <c r="M14" s="122"/>
      <c r="N14" s="122"/>
      <c r="O14" s="122">
        <v>1200</v>
      </c>
    </row>
    <row r="15" ht="52.5" customHeight="1" spans="1:15">
      <c r="A15" s="157" t="s">
        <v>93</v>
      </c>
      <c r="B15" s="157" t="s">
        <v>94</v>
      </c>
      <c r="C15" s="122">
        <v>210738.5</v>
      </c>
      <c r="D15" s="122">
        <v>210738.5</v>
      </c>
      <c r="E15" s="122">
        <v>210738.5</v>
      </c>
      <c r="F15" s="122"/>
      <c r="G15" s="122"/>
      <c r="H15" s="122"/>
      <c r="I15" s="122"/>
      <c r="J15" s="122"/>
      <c r="K15" s="122"/>
      <c r="L15" s="122"/>
      <c r="M15" s="122"/>
      <c r="N15" s="122"/>
      <c r="O15" s="122"/>
    </row>
    <row r="16" ht="52.5" customHeight="1" spans="1:15">
      <c r="A16" s="157" t="s">
        <v>95</v>
      </c>
      <c r="B16" s="157" t="s">
        <v>96</v>
      </c>
      <c r="C16" s="122">
        <v>71035.57</v>
      </c>
      <c r="D16" s="122">
        <v>71035.57</v>
      </c>
      <c r="E16" s="122">
        <v>71035.57</v>
      </c>
      <c r="F16" s="122"/>
      <c r="G16" s="122"/>
      <c r="H16" s="122"/>
      <c r="I16" s="122"/>
      <c r="J16" s="122"/>
      <c r="K16" s="122"/>
      <c r="L16" s="122"/>
      <c r="M16" s="122"/>
      <c r="N16" s="122"/>
      <c r="O16" s="122"/>
    </row>
    <row r="17" ht="52.5" customHeight="1" spans="1:15">
      <c r="A17" s="157" t="s">
        <v>97</v>
      </c>
      <c r="B17" s="157" t="s">
        <v>98</v>
      </c>
      <c r="C17" s="122">
        <v>15998.02</v>
      </c>
      <c r="D17" s="122">
        <v>14798.02</v>
      </c>
      <c r="E17" s="122">
        <v>14798.02</v>
      </c>
      <c r="F17" s="122"/>
      <c r="G17" s="122"/>
      <c r="H17" s="122"/>
      <c r="I17" s="122"/>
      <c r="J17" s="122">
        <v>1200</v>
      </c>
      <c r="K17" s="122"/>
      <c r="L17" s="122"/>
      <c r="M17" s="122"/>
      <c r="N17" s="122"/>
      <c r="O17" s="122">
        <v>1200</v>
      </c>
    </row>
    <row r="18" ht="52.5" customHeight="1" spans="1:15">
      <c r="A18" s="155" t="s">
        <v>99</v>
      </c>
      <c r="B18" s="155" t="s">
        <v>100</v>
      </c>
      <c r="C18" s="122">
        <v>12941352.96</v>
      </c>
      <c r="D18" s="122">
        <v>4341352.96</v>
      </c>
      <c r="E18" s="122">
        <v>3876352.96</v>
      </c>
      <c r="F18" s="122">
        <v>465000</v>
      </c>
      <c r="G18" s="122"/>
      <c r="H18" s="122"/>
      <c r="I18" s="122"/>
      <c r="J18" s="122">
        <v>8600000</v>
      </c>
      <c r="K18" s="122"/>
      <c r="L18" s="122"/>
      <c r="M18" s="122"/>
      <c r="N18" s="122"/>
      <c r="O18" s="122">
        <v>8600000</v>
      </c>
    </row>
    <row r="19" ht="52.5" customHeight="1" spans="1:15">
      <c r="A19" s="156" t="s">
        <v>101</v>
      </c>
      <c r="B19" s="156" t="s">
        <v>102</v>
      </c>
      <c r="C19" s="122">
        <v>5726352.96</v>
      </c>
      <c r="D19" s="122">
        <v>4116352.96</v>
      </c>
      <c r="E19" s="122">
        <v>3876352.96</v>
      </c>
      <c r="F19" s="122">
        <v>240000</v>
      </c>
      <c r="G19" s="122"/>
      <c r="H19" s="122"/>
      <c r="I19" s="122"/>
      <c r="J19" s="122">
        <v>1610000</v>
      </c>
      <c r="K19" s="122"/>
      <c r="L19" s="122"/>
      <c r="M19" s="122"/>
      <c r="N19" s="122"/>
      <c r="O19" s="122">
        <v>1610000</v>
      </c>
    </row>
    <row r="20" ht="52.5" customHeight="1" spans="1:15">
      <c r="A20" s="157" t="s">
        <v>103</v>
      </c>
      <c r="B20" s="157" t="s">
        <v>104</v>
      </c>
      <c r="C20" s="122">
        <v>4026352.96</v>
      </c>
      <c r="D20" s="122">
        <v>3876352.96</v>
      </c>
      <c r="E20" s="122">
        <v>3876352.96</v>
      </c>
      <c r="F20" s="122"/>
      <c r="G20" s="122"/>
      <c r="H20" s="122"/>
      <c r="I20" s="122"/>
      <c r="J20" s="122">
        <v>150000</v>
      </c>
      <c r="K20" s="122"/>
      <c r="L20" s="122"/>
      <c r="M20" s="122"/>
      <c r="N20" s="122"/>
      <c r="O20" s="122">
        <v>150000</v>
      </c>
    </row>
    <row r="21" ht="52.5" customHeight="1" spans="1:15">
      <c r="A21" s="157" t="s">
        <v>105</v>
      </c>
      <c r="B21" s="157" t="s">
        <v>106</v>
      </c>
      <c r="C21" s="122">
        <v>640000</v>
      </c>
      <c r="D21" s="122">
        <v>240000</v>
      </c>
      <c r="E21" s="122"/>
      <c r="F21" s="122">
        <v>240000</v>
      </c>
      <c r="G21" s="122"/>
      <c r="H21" s="122"/>
      <c r="I21" s="122"/>
      <c r="J21" s="122">
        <v>400000</v>
      </c>
      <c r="K21" s="122"/>
      <c r="L21" s="122"/>
      <c r="M21" s="122"/>
      <c r="N21" s="122"/>
      <c r="O21" s="122">
        <v>400000</v>
      </c>
    </row>
    <row r="22" ht="52.5" customHeight="1" spans="1:15">
      <c r="A22" s="157" t="s">
        <v>107</v>
      </c>
      <c r="B22" s="157" t="s">
        <v>108</v>
      </c>
      <c r="C22" s="122">
        <v>500000</v>
      </c>
      <c r="D22" s="122"/>
      <c r="E22" s="122"/>
      <c r="F22" s="122"/>
      <c r="G22" s="122"/>
      <c r="H22" s="122"/>
      <c r="I22" s="122"/>
      <c r="J22" s="122">
        <v>500000</v>
      </c>
      <c r="K22" s="122"/>
      <c r="L22" s="122"/>
      <c r="M22" s="122"/>
      <c r="N22" s="122"/>
      <c r="O22" s="122">
        <v>500000</v>
      </c>
    </row>
    <row r="23" ht="52.5" customHeight="1" spans="1:15">
      <c r="A23" s="157" t="s">
        <v>109</v>
      </c>
      <c r="B23" s="157" t="s">
        <v>110</v>
      </c>
      <c r="C23" s="122">
        <v>560000</v>
      </c>
      <c r="D23" s="122"/>
      <c r="E23" s="122"/>
      <c r="F23" s="122"/>
      <c r="G23" s="122"/>
      <c r="H23" s="122"/>
      <c r="I23" s="122"/>
      <c r="J23" s="122">
        <v>560000</v>
      </c>
      <c r="K23" s="122"/>
      <c r="L23" s="122"/>
      <c r="M23" s="122"/>
      <c r="N23" s="122"/>
      <c r="O23" s="122">
        <v>560000</v>
      </c>
    </row>
    <row r="24" ht="52.5" customHeight="1" spans="1:15">
      <c r="A24" s="156" t="s">
        <v>111</v>
      </c>
      <c r="B24" s="156" t="s">
        <v>112</v>
      </c>
      <c r="C24" s="122">
        <v>2910000</v>
      </c>
      <c r="D24" s="122"/>
      <c r="E24" s="122"/>
      <c r="F24" s="122"/>
      <c r="G24" s="122"/>
      <c r="H24" s="122"/>
      <c r="I24" s="122"/>
      <c r="J24" s="122">
        <v>2910000</v>
      </c>
      <c r="K24" s="122"/>
      <c r="L24" s="122"/>
      <c r="M24" s="122"/>
      <c r="N24" s="122"/>
      <c r="O24" s="122">
        <v>2910000</v>
      </c>
    </row>
    <row r="25" ht="64" customHeight="1" spans="1:15">
      <c r="A25" s="157" t="s">
        <v>113</v>
      </c>
      <c r="B25" s="157" t="s">
        <v>114</v>
      </c>
      <c r="C25" s="122">
        <v>2910000</v>
      </c>
      <c r="D25" s="122"/>
      <c r="E25" s="122"/>
      <c r="F25" s="122"/>
      <c r="G25" s="122"/>
      <c r="H25" s="122"/>
      <c r="I25" s="122"/>
      <c r="J25" s="122">
        <v>2910000</v>
      </c>
      <c r="K25" s="122"/>
      <c r="L25" s="122"/>
      <c r="M25" s="122"/>
      <c r="N25" s="122"/>
      <c r="O25" s="122">
        <v>2910000</v>
      </c>
    </row>
    <row r="26" ht="52.5" customHeight="1" spans="1:15">
      <c r="A26" s="156" t="s">
        <v>115</v>
      </c>
      <c r="B26" s="156" t="s">
        <v>116</v>
      </c>
      <c r="C26" s="122">
        <v>3520000</v>
      </c>
      <c r="D26" s="122"/>
      <c r="E26" s="122"/>
      <c r="F26" s="122"/>
      <c r="G26" s="122"/>
      <c r="H26" s="122"/>
      <c r="I26" s="122"/>
      <c r="J26" s="122">
        <v>3520000</v>
      </c>
      <c r="K26" s="122"/>
      <c r="L26" s="122"/>
      <c r="M26" s="122"/>
      <c r="N26" s="122"/>
      <c r="O26" s="122">
        <v>3520000</v>
      </c>
    </row>
    <row r="27" ht="52.5" customHeight="1" spans="1:15">
      <c r="A27" s="157" t="s">
        <v>117</v>
      </c>
      <c r="B27" s="157" t="s">
        <v>118</v>
      </c>
      <c r="C27" s="122">
        <v>1800000</v>
      </c>
      <c r="D27" s="122"/>
      <c r="E27" s="122"/>
      <c r="F27" s="122"/>
      <c r="G27" s="122"/>
      <c r="H27" s="122"/>
      <c r="I27" s="122"/>
      <c r="J27" s="122">
        <v>1800000</v>
      </c>
      <c r="K27" s="122"/>
      <c r="L27" s="122"/>
      <c r="M27" s="122"/>
      <c r="N27" s="122"/>
      <c r="O27" s="122">
        <v>1800000</v>
      </c>
    </row>
    <row r="28" ht="52.5" customHeight="1" spans="1:15">
      <c r="A28" s="157" t="s">
        <v>119</v>
      </c>
      <c r="B28" s="157" t="s">
        <v>120</v>
      </c>
      <c r="C28" s="122">
        <v>910000</v>
      </c>
      <c r="D28" s="122"/>
      <c r="E28" s="122"/>
      <c r="F28" s="122"/>
      <c r="G28" s="122"/>
      <c r="H28" s="122"/>
      <c r="I28" s="122"/>
      <c r="J28" s="122">
        <v>910000</v>
      </c>
      <c r="K28" s="122"/>
      <c r="L28" s="122"/>
      <c r="M28" s="122"/>
      <c r="N28" s="122"/>
      <c r="O28" s="122">
        <v>910000</v>
      </c>
    </row>
    <row r="29" ht="52.5" customHeight="1" spans="1:15">
      <c r="A29" s="157" t="s">
        <v>121</v>
      </c>
      <c r="B29" s="157" t="s">
        <v>122</v>
      </c>
      <c r="C29" s="122">
        <v>315000</v>
      </c>
      <c r="D29" s="122"/>
      <c r="E29" s="122"/>
      <c r="F29" s="122"/>
      <c r="G29" s="122"/>
      <c r="H29" s="122"/>
      <c r="I29" s="122"/>
      <c r="J29" s="122">
        <v>315000</v>
      </c>
      <c r="K29" s="122"/>
      <c r="L29" s="122"/>
      <c r="M29" s="122"/>
      <c r="N29" s="122"/>
      <c r="O29" s="122">
        <v>315000</v>
      </c>
    </row>
    <row r="30" ht="60" customHeight="1" spans="1:15">
      <c r="A30" s="157" t="s">
        <v>123</v>
      </c>
      <c r="B30" s="157" t="s">
        <v>124</v>
      </c>
      <c r="C30" s="122">
        <v>495000</v>
      </c>
      <c r="D30" s="122"/>
      <c r="E30" s="122"/>
      <c r="F30" s="122"/>
      <c r="G30" s="122"/>
      <c r="H30" s="122"/>
      <c r="I30" s="122"/>
      <c r="J30" s="122">
        <v>495000</v>
      </c>
      <c r="K30" s="122"/>
      <c r="L30" s="122"/>
      <c r="M30" s="122"/>
      <c r="N30" s="122"/>
      <c r="O30" s="122">
        <v>495000</v>
      </c>
    </row>
    <row r="31" ht="52.5" customHeight="1" spans="1:15">
      <c r="A31" s="156" t="s">
        <v>125</v>
      </c>
      <c r="B31" s="156" t="s">
        <v>126</v>
      </c>
      <c r="C31" s="122">
        <v>560000</v>
      </c>
      <c r="D31" s="122"/>
      <c r="E31" s="122"/>
      <c r="F31" s="122"/>
      <c r="G31" s="122"/>
      <c r="H31" s="122"/>
      <c r="I31" s="122"/>
      <c r="J31" s="122">
        <v>560000</v>
      </c>
      <c r="K31" s="122"/>
      <c r="L31" s="122"/>
      <c r="M31" s="122"/>
      <c r="N31" s="122"/>
      <c r="O31" s="122">
        <v>560000</v>
      </c>
    </row>
    <row r="32" ht="52.5" customHeight="1" spans="1:15">
      <c r="A32" s="157" t="s">
        <v>127</v>
      </c>
      <c r="B32" s="157" t="s">
        <v>128</v>
      </c>
      <c r="C32" s="122">
        <v>250000</v>
      </c>
      <c r="D32" s="122"/>
      <c r="E32" s="122"/>
      <c r="F32" s="122"/>
      <c r="G32" s="122"/>
      <c r="H32" s="122"/>
      <c r="I32" s="122"/>
      <c r="J32" s="122">
        <v>250000</v>
      </c>
      <c r="K32" s="122"/>
      <c r="L32" s="122"/>
      <c r="M32" s="122"/>
      <c r="N32" s="122"/>
      <c r="O32" s="122">
        <v>250000</v>
      </c>
    </row>
    <row r="33" ht="52.5" customHeight="1" spans="1:15">
      <c r="A33" s="157" t="s">
        <v>129</v>
      </c>
      <c r="B33" s="157" t="s">
        <v>130</v>
      </c>
      <c r="C33" s="122">
        <v>310000</v>
      </c>
      <c r="D33" s="122"/>
      <c r="E33" s="122"/>
      <c r="F33" s="122"/>
      <c r="G33" s="122"/>
      <c r="H33" s="122"/>
      <c r="I33" s="122"/>
      <c r="J33" s="122">
        <v>310000</v>
      </c>
      <c r="K33" s="122"/>
      <c r="L33" s="122"/>
      <c r="M33" s="122"/>
      <c r="N33" s="122"/>
      <c r="O33" s="122">
        <v>310000</v>
      </c>
    </row>
    <row r="34" ht="52.5" customHeight="1" spans="1:15">
      <c r="A34" s="156" t="s">
        <v>131</v>
      </c>
      <c r="B34" s="156" t="s">
        <v>132</v>
      </c>
      <c r="C34" s="122">
        <v>225000</v>
      </c>
      <c r="D34" s="122">
        <v>225000</v>
      </c>
      <c r="E34" s="122"/>
      <c r="F34" s="122">
        <v>225000</v>
      </c>
      <c r="G34" s="122"/>
      <c r="H34" s="122"/>
      <c r="I34" s="122"/>
      <c r="J34" s="122"/>
      <c r="K34" s="122"/>
      <c r="L34" s="122"/>
      <c r="M34" s="122"/>
      <c r="N34" s="122"/>
      <c r="O34" s="122"/>
    </row>
    <row r="35" ht="59" customHeight="1" spans="1:15">
      <c r="A35" s="157" t="s">
        <v>133</v>
      </c>
      <c r="B35" s="157" t="s">
        <v>134</v>
      </c>
      <c r="C35" s="122">
        <v>225000</v>
      </c>
      <c r="D35" s="122">
        <v>225000</v>
      </c>
      <c r="E35" s="122"/>
      <c r="F35" s="122">
        <v>225000</v>
      </c>
      <c r="G35" s="122"/>
      <c r="H35" s="122"/>
      <c r="I35" s="122"/>
      <c r="J35" s="122"/>
      <c r="K35" s="122"/>
      <c r="L35" s="122"/>
      <c r="M35" s="122"/>
      <c r="N35" s="122"/>
      <c r="O35" s="122"/>
    </row>
    <row r="36" ht="52.5" customHeight="1" spans="1:15">
      <c r="A36" s="155" t="s">
        <v>135</v>
      </c>
      <c r="B36" s="155" t="s">
        <v>136</v>
      </c>
      <c r="C36" s="122">
        <v>407880.96</v>
      </c>
      <c r="D36" s="122">
        <v>407880.96</v>
      </c>
      <c r="E36" s="122">
        <v>407880.96</v>
      </c>
      <c r="F36" s="122"/>
      <c r="G36" s="122"/>
      <c r="H36" s="122"/>
      <c r="I36" s="122"/>
      <c r="J36" s="122"/>
      <c r="K36" s="122"/>
      <c r="L36" s="122"/>
      <c r="M36" s="122"/>
      <c r="N36" s="122"/>
      <c r="O36" s="122"/>
    </row>
    <row r="37" ht="52.5" customHeight="1" spans="1:15">
      <c r="A37" s="156" t="s">
        <v>137</v>
      </c>
      <c r="B37" s="156" t="s">
        <v>138</v>
      </c>
      <c r="C37" s="122">
        <v>407880.96</v>
      </c>
      <c r="D37" s="122">
        <v>407880.96</v>
      </c>
      <c r="E37" s="122">
        <v>407880.96</v>
      </c>
      <c r="F37" s="122"/>
      <c r="G37" s="122"/>
      <c r="H37" s="122"/>
      <c r="I37" s="122"/>
      <c r="J37" s="122"/>
      <c r="K37" s="122"/>
      <c r="L37" s="122"/>
      <c r="M37" s="122"/>
      <c r="N37" s="122"/>
      <c r="O37" s="122"/>
    </row>
    <row r="38" ht="52.5" customHeight="1" spans="1:15">
      <c r="A38" s="157" t="s">
        <v>139</v>
      </c>
      <c r="B38" s="157" t="s">
        <v>140</v>
      </c>
      <c r="C38" s="122">
        <v>407880.96</v>
      </c>
      <c r="D38" s="122">
        <v>407880.96</v>
      </c>
      <c r="E38" s="122">
        <v>407880.96</v>
      </c>
      <c r="F38" s="122"/>
      <c r="G38" s="122"/>
      <c r="H38" s="122"/>
      <c r="I38" s="122"/>
      <c r="J38" s="122"/>
      <c r="K38" s="122"/>
      <c r="L38" s="122"/>
      <c r="M38" s="122"/>
      <c r="N38" s="122"/>
      <c r="O38" s="122"/>
    </row>
    <row r="39" ht="30" customHeight="1" spans="1:15">
      <c r="A39" s="154" t="s">
        <v>33</v>
      </c>
      <c r="B39" s="154"/>
      <c r="C39" s="122">
        <v>14213197.87</v>
      </c>
      <c r="D39" s="122">
        <v>5607997.87</v>
      </c>
      <c r="E39" s="122">
        <v>5142997.87</v>
      </c>
      <c r="F39" s="122">
        <v>465000</v>
      </c>
      <c r="G39" s="122"/>
      <c r="H39" s="122"/>
      <c r="I39" s="122"/>
      <c r="J39" s="122">
        <v>8605200</v>
      </c>
      <c r="K39" s="122"/>
      <c r="L39" s="122"/>
      <c r="M39" s="122"/>
      <c r="N39" s="122"/>
      <c r="O39" s="122">
        <v>8605200</v>
      </c>
    </row>
  </sheetData>
  <mergeCells count="13">
    <mergeCell ref="N1:O1"/>
    <mergeCell ref="A2:O2"/>
    <mergeCell ref="A3:F3"/>
    <mergeCell ref="N3:O3"/>
    <mergeCell ref="D4:F4"/>
    <mergeCell ref="J4:O4"/>
    <mergeCell ref="A39:B39"/>
    <mergeCell ref="A4:A5"/>
    <mergeCell ref="B4:B5"/>
    <mergeCell ref="C4:C5"/>
    <mergeCell ref="G4:G5"/>
    <mergeCell ref="H4:H5"/>
    <mergeCell ref="I4:I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D36"/>
  <sheetViews>
    <sheetView showZeros="0" topLeftCell="A19" workbookViewId="0">
      <selection activeCell="A2" sqref="A2:D2"/>
    </sheetView>
  </sheetViews>
  <sheetFormatPr defaultColWidth="9.14285714285714" defaultRowHeight="14.25" customHeight="1" outlineLevelCol="3"/>
  <cols>
    <col min="1" max="1" width="32.7714285714286" customWidth="1"/>
    <col min="2" max="2" width="23.9142857142857" customWidth="1"/>
    <col min="3" max="3" width="35.4761904761905" customWidth="1"/>
    <col min="4" max="4" width="36.4190476190476" customWidth="1"/>
  </cols>
  <sheetData>
    <row r="1" ht="17.25" customHeight="1" spans="1:4">
      <c r="A1" s="45"/>
      <c r="B1" s="45"/>
      <c r="C1" s="45"/>
      <c r="D1" s="79" t="s">
        <v>141</v>
      </c>
    </row>
    <row r="2" ht="30.75" customHeight="1" spans="1:4">
      <c r="A2" s="144" t="s">
        <v>142</v>
      </c>
      <c r="B2" s="144"/>
      <c r="C2" s="144"/>
      <c r="D2" s="144"/>
    </row>
    <row r="3" ht="18.75" customHeight="1" spans="1:4">
      <c r="A3" s="30" t="s">
        <v>2</v>
      </c>
      <c r="B3" s="145"/>
      <c r="C3" s="145"/>
      <c r="D3" s="80" t="s">
        <v>3</v>
      </c>
    </row>
    <row r="4" ht="19.5" customHeight="1" spans="1:4">
      <c r="A4" s="12" t="s">
        <v>143</v>
      </c>
      <c r="B4" s="14"/>
      <c r="C4" s="12" t="s">
        <v>144</v>
      </c>
      <c r="D4" s="14"/>
    </row>
    <row r="5" ht="21.75" customHeight="1" spans="1:4">
      <c r="A5" s="68" t="s">
        <v>145</v>
      </c>
      <c r="B5" s="11" t="s">
        <v>7</v>
      </c>
      <c r="C5" s="68" t="s">
        <v>146</v>
      </c>
      <c r="D5" s="11" t="s">
        <v>7</v>
      </c>
    </row>
    <row r="6" ht="17.25" customHeight="1" spans="1:4">
      <c r="A6" s="69"/>
      <c r="B6" s="18"/>
      <c r="C6" s="69"/>
      <c r="D6" s="18"/>
    </row>
    <row r="7" ht="19.5" customHeight="1" spans="1:4">
      <c r="A7" s="76" t="s">
        <v>147</v>
      </c>
      <c r="B7" s="23">
        <v>5607997.87</v>
      </c>
      <c r="C7" s="76" t="s">
        <v>148</v>
      </c>
      <c r="D7" s="23">
        <v>5607997.87</v>
      </c>
    </row>
    <row r="8" ht="19.5" customHeight="1" spans="1:4">
      <c r="A8" s="76" t="s">
        <v>149</v>
      </c>
      <c r="B8" s="23">
        <v>5607997.87</v>
      </c>
      <c r="C8" s="146" t="str">
        <f>"（"&amp;"一"&amp;"）"&amp;"社会保障和就业支出"</f>
        <v>（一）社会保障和就业支出</v>
      </c>
      <c r="D8" s="23">
        <v>562191.86</v>
      </c>
    </row>
    <row r="9" ht="19.5" customHeight="1" spans="1:4">
      <c r="A9" s="147" t="s">
        <v>150</v>
      </c>
      <c r="B9" s="23"/>
      <c r="C9" s="146" t="str">
        <f>"（"&amp;"二"&amp;"）"&amp;"卫生健康支出"</f>
        <v>（二）卫生健康支出</v>
      </c>
      <c r="D9" s="23">
        <v>296572.09</v>
      </c>
    </row>
    <row r="10" ht="19.5" customHeight="1" spans="1:4">
      <c r="A10" s="147" t="s">
        <v>151</v>
      </c>
      <c r="B10" s="23"/>
      <c r="C10" s="146" t="str">
        <f>"（"&amp;"三"&amp;"）"&amp;"节能环保支出"</f>
        <v>（三）节能环保支出</v>
      </c>
      <c r="D10" s="23">
        <v>4341352.96</v>
      </c>
    </row>
    <row r="11" ht="19.5" customHeight="1" spans="1:4">
      <c r="A11" s="147" t="s">
        <v>152</v>
      </c>
      <c r="B11" s="23"/>
      <c r="C11" s="146" t="str">
        <f>"（"&amp;"四"&amp;"）"&amp;"住房保障支出"</f>
        <v>（四）住房保障支出</v>
      </c>
      <c r="D11" s="23">
        <v>407880.96</v>
      </c>
    </row>
    <row r="12" ht="19.5" customHeight="1" spans="1:4">
      <c r="A12" s="147" t="s">
        <v>149</v>
      </c>
      <c r="B12" s="23"/>
      <c r="C12" s="146"/>
      <c r="D12" s="23"/>
    </row>
    <row r="13" ht="19.5" customHeight="1" spans="1:4">
      <c r="A13" s="147" t="s">
        <v>150</v>
      </c>
      <c r="B13" s="23"/>
      <c r="C13" s="146"/>
      <c r="D13" s="23"/>
    </row>
    <row r="14" ht="19.5" customHeight="1" spans="1:4">
      <c r="A14" s="147" t="s">
        <v>151</v>
      </c>
      <c r="B14" s="23"/>
      <c r="C14" s="146"/>
      <c r="D14" s="23"/>
    </row>
    <row r="15" ht="19.5" customHeight="1" spans="1:4">
      <c r="A15" s="148"/>
      <c r="B15" s="23"/>
      <c r="C15" s="146"/>
      <c r="D15" s="23"/>
    </row>
    <row r="16" ht="19.5" customHeight="1" spans="1:4">
      <c r="A16" s="148"/>
      <c r="B16" s="23"/>
      <c r="C16" s="146"/>
      <c r="D16" s="23"/>
    </row>
    <row r="17" ht="19.5" customHeight="1" spans="1:4">
      <c r="A17" s="148"/>
      <c r="B17" s="23"/>
      <c r="C17" s="146"/>
      <c r="D17" s="23"/>
    </row>
    <row r="18" ht="19.5" customHeight="1" spans="1:4">
      <c r="A18" s="148"/>
      <c r="B18" s="23"/>
      <c r="C18" s="146"/>
      <c r="D18" s="23"/>
    </row>
    <row r="19" ht="19.5" customHeight="1" spans="1:4">
      <c r="A19" s="148"/>
      <c r="B19" s="23"/>
      <c r="C19" s="146"/>
      <c r="D19" s="23"/>
    </row>
    <row r="20" ht="19.5" customHeight="1" spans="1:4">
      <c r="A20" s="76"/>
      <c r="B20" s="23"/>
      <c r="C20" s="146"/>
      <c r="D20" s="23"/>
    </row>
    <row r="21" ht="19.5" customHeight="1" spans="1:4">
      <c r="A21" s="76"/>
      <c r="B21" s="23"/>
      <c r="C21" s="76"/>
      <c r="D21" s="23"/>
    </row>
    <row r="22" ht="19.5" customHeight="1" spans="1:4">
      <c r="A22" s="76"/>
      <c r="B22" s="23"/>
      <c r="C22" s="76"/>
      <c r="D22" s="23"/>
    </row>
    <row r="23" ht="19.5" customHeight="1" spans="1:4">
      <c r="A23" s="76"/>
      <c r="B23" s="23"/>
      <c r="C23" s="76"/>
      <c r="D23" s="23"/>
    </row>
    <row r="24" ht="19.5" customHeight="1" spans="1:4">
      <c r="A24" s="76"/>
      <c r="B24" s="23"/>
      <c r="C24" s="76"/>
      <c r="D24" s="23"/>
    </row>
    <row r="25" ht="19.5" customHeight="1" spans="1:4">
      <c r="A25" s="76"/>
      <c r="B25" s="23"/>
      <c r="C25" s="76"/>
      <c r="D25" s="23"/>
    </row>
    <row r="26" ht="19.5" customHeight="1" spans="1:4">
      <c r="A26" s="146"/>
      <c r="B26" s="23"/>
      <c r="C26" s="76"/>
      <c r="D26" s="23"/>
    </row>
    <row r="27" ht="19.5" customHeight="1" spans="1:4">
      <c r="A27" s="76"/>
      <c r="B27" s="23"/>
      <c r="C27" s="76"/>
      <c r="D27" s="23"/>
    </row>
    <row r="28" customHeight="1" spans="1:4">
      <c r="A28" s="76"/>
      <c r="B28" s="23"/>
      <c r="C28" s="147"/>
      <c r="D28" s="23"/>
    </row>
    <row r="29" ht="19.5" customHeight="1" spans="1:4">
      <c r="A29" s="76"/>
      <c r="B29" s="23"/>
      <c r="C29" s="76"/>
      <c r="D29" s="23"/>
    </row>
    <row r="30" ht="19.5" customHeight="1" spans="1:4">
      <c r="A30" s="146"/>
      <c r="B30" s="23"/>
      <c r="C30" s="76"/>
      <c r="D30" s="23"/>
    </row>
    <row r="31" ht="18" customHeight="1" spans="1:4">
      <c r="A31" s="146"/>
      <c r="B31" s="23"/>
      <c r="C31" s="76"/>
      <c r="D31" s="23"/>
    </row>
    <row r="32" ht="18" customHeight="1" spans="1:4">
      <c r="A32" s="146"/>
      <c r="B32" s="23"/>
      <c r="C32" s="147"/>
      <c r="D32" s="23"/>
    </row>
    <row r="33" ht="18" customHeight="1" spans="1:4">
      <c r="A33" s="146"/>
      <c r="B33" s="23"/>
      <c r="C33" s="147"/>
      <c r="D33" s="23"/>
    </row>
    <row r="34" ht="19.5" customHeight="1" spans="1:4">
      <c r="A34" s="146"/>
      <c r="B34" s="149"/>
      <c r="C34" s="76"/>
      <c r="D34" s="149"/>
    </row>
    <row r="35" ht="19.5" customHeight="1" spans="1:4">
      <c r="A35" s="146"/>
      <c r="B35" s="23"/>
      <c r="C35" s="76" t="s">
        <v>153</v>
      </c>
      <c r="D35" s="23"/>
    </row>
    <row r="36" ht="19.5" customHeight="1" spans="1:4">
      <c r="A36" s="150" t="s">
        <v>26</v>
      </c>
      <c r="B36" s="23">
        <v>5607997.87</v>
      </c>
      <c r="C36" s="150" t="s">
        <v>27</v>
      </c>
      <c r="D36" s="23">
        <v>5607997.87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G27"/>
  <sheetViews>
    <sheetView showZeros="0" workbookViewId="0">
      <selection activeCell="A2" sqref="A2:G2"/>
    </sheetView>
  </sheetViews>
  <sheetFormatPr defaultColWidth="10.2857142857143" defaultRowHeight="15" customHeight="1" outlineLevelCol="6"/>
  <cols>
    <col min="1" max="1" width="26.3428571428571" customWidth="1"/>
    <col min="2" max="2" width="24.6285714285714" customWidth="1"/>
    <col min="3" max="7" width="19.2857142857143" customWidth="1"/>
  </cols>
  <sheetData>
    <row r="1" ht="18.75" customHeight="1" spans="1:7">
      <c r="A1" s="110"/>
      <c r="B1" s="110"/>
      <c r="C1" s="110"/>
      <c r="D1" s="110"/>
      <c r="E1" s="110"/>
      <c r="F1" s="110"/>
      <c r="G1" s="115" t="s">
        <v>154</v>
      </c>
    </row>
    <row r="2" ht="33" customHeight="1" spans="1:7">
      <c r="A2" s="137" t="s">
        <v>155</v>
      </c>
      <c r="B2" s="137"/>
      <c r="C2" s="137"/>
      <c r="D2" s="137"/>
      <c r="E2" s="137"/>
      <c r="F2" s="137"/>
      <c r="G2" s="137"/>
    </row>
    <row r="3" ht="18.75" customHeight="1" spans="1:7">
      <c r="A3" s="138" t="s">
        <v>2</v>
      </c>
      <c r="B3" s="138"/>
      <c r="C3" s="110"/>
      <c r="D3" s="110"/>
      <c r="E3" s="110"/>
      <c r="F3" s="110"/>
      <c r="G3" s="115" t="s">
        <v>3</v>
      </c>
    </row>
    <row r="4" ht="18.75" customHeight="1" spans="1:7">
      <c r="A4" s="139" t="s">
        <v>156</v>
      </c>
      <c r="B4" s="139"/>
      <c r="C4" s="139" t="s">
        <v>33</v>
      </c>
      <c r="D4" s="139" t="s">
        <v>56</v>
      </c>
      <c r="E4" s="139"/>
      <c r="F4" s="139"/>
      <c r="G4" s="139" t="s">
        <v>57</v>
      </c>
    </row>
    <row r="5" ht="18.75" customHeight="1" spans="1:7">
      <c r="A5" s="139" t="s">
        <v>52</v>
      </c>
      <c r="B5" s="139" t="s">
        <v>53</v>
      </c>
      <c r="C5" s="139"/>
      <c r="D5" s="139" t="s">
        <v>36</v>
      </c>
      <c r="E5" s="139" t="s">
        <v>157</v>
      </c>
      <c r="F5" s="139" t="s">
        <v>158</v>
      </c>
      <c r="G5" s="139"/>
    </row>
    <row r="6" ht="18.75" customHeight="1" spans="1:7">
      <c r="A6" s="139" t="s">
        <v>63</v>
      </c>
      <c r="B6" s="139" t="s">
        <v>64</v>
      </c>
      <c r="C6" s="139" t="s">
        <v>65</v>
      </c>
      <c r="D6" s="139" t="s">
        <v>66</v>
      </c>
      <c r="E6" s="139" t="s">
        <v>67</v>
      </c>
      <c r="F6" s="139" t="s">
        <v>68</v>
      </c>
      <c r="G6" s="139" t="s">
        <v>69</v>
      </c>
    </row>
    <row r="7" ht="18.75" customHeight="1" spans="1:7">
      <c r="A7" s="140" t="s">
        <v>78</v>
      </c>
      <c r="B7" s="140" t="s">
        <v>79</v>
      </c>
      <c r="C7" s="141">
        <v>562191.86</v>
      </c>
      <c r="D7" s="141">
        <v>562191.86</v>
      </c>
      <c r="E7" s="141">
        <v>560191.86</v>
      </c>
      <c r="F7" s="141">
        <v>2000</v>
      </c>
      <c r="G7" s="141"/>
    </row>
    <row r="8" ht="18.75" customHeight="1" spans="1:7">
      <c r="A8" s="142" t="s">
        <v>80</v>
      </c>
      <c r="B8" s="142" t="s">
        <v>81</v>
      </c>
      <c r="C8" s="141">
        <v>545841.28</v>
      </c>
      <c r="D8" s="141">
        <v>545841.28</v>
      </c>
      <c r="E8" s="141">
        <v>543841.28</v>
      </c>
      <c r="F8" s="141">
        <v>2000</v>
      </c>
      <c r="G8" s="141"/>
    </row>
    <row r="9" ht="18.75" customHeight="1" spans="1:7">
      <c r="A9" s="143" t="s">
        <v>82</v>
      </c>
      <c r="B9" s="143" t="s">
        <v>83</v>
      </c>
      <c r="C9" s="141">
        <v>2000</v>
      </c>
      <c r="D9" s="141">
        <v>2000</v>
      </c>
      <c r="E9" s="141"/>
      <c r="F9" s="141">
        <v>2000</v>
      </c>
      <c r="G9" s="141"/>
    </row>
    <row r="10" ht="33" customHeight="1" spans="1:7">
      <c r="A10" s="143" t="s">
        <v>84</v>
      </c>
      <c r="B10" s="143" t="s">
        <v>85</v>
      </c>
      <c r="C10" s="141">
        <v>543841.28</v>
      </c>
      <c r="D10" s="141">
        <v>543841.28</v>
      </c>
      <c r="E10" s="141">
        <v>543841.28</v>
      </c>
      <c r="F10" s="141"/>
      <c r="G10" s="141"/>
    </row>
    <row r="11" ht="18.75" customHeight="1" spans="1:7">
      <c r="A11" s="142" t="s">
        <v>86</v>
      </c>
      <c r="B11" s="142" t="s">
        <v>87</v>
      </c>
      <c r="C11" s="141">
        <v>16350.58</v>
      </c>
      <c r="D11" s="141">
        <v>16350.58</v>
      </c>
      <c r="E11" s="141">
        <v>16350.58</v>
      </c>
      <c r="F11" s="141"/>
      <c r="G11" s="141"/>
    </row>
    <row r="12" ht="32" customHeight="1" spans="1:7">
      <c r="A12" s="143" t="s">
        <v>88</v>
      </c>
      <c r="B12" s="143" t="s">
        <v>87</v>
      </c>
      <c r="C12" s="141">
        <v>16350.58</v>
      </c>
      <c r="D12" s="141">
        <v>16350.58</v>
      </c>
      <c r="E12" s="141">
        <v>16350.58</v>
      </c>
      <c r="F12" s="141"/>
      <c r="G12" s="141"/>
    </row>
    <row r="13" ht="18.75" customHeight="1" spans="1:7">
      <c r="A13" s="140" t="s">
        <v>89</v>
      </c>
      <c r="B13" s="140" t="s">
        <v>90</v>
      </c>
      <c r="C13" s="141">
        <v>296572.09</v>
      </c>
      <c r="D13" s="141">
        <v>296572.09</v>
      </c>
      <c r="E13" s="141">
        <v>296572.09</v>
      </c>
      <c r="F13" s="141"/>
      <c r="G13" s="141"/>
    </row>
    <row r="14" ht="18.75" customHeight="1" spans="1:7">
      <c r="A14" s="142" t="s">
        <v>91</v>
      </c>
      <c r="B14" s="142" t="s">
        <v>92</v>
      </c>
      <c r="C14" s="141">
        <v>296572.09</v>
      </c>
      <c r="D14" s="141">
        <v>296572.09</v>
      </c>
      <c r="E14" s="141">
        <v>296572.09</v>
      </c>
      <c r="F14" s="141"/>
      <c r="G14" s="141"/>
    </row>
    <row r="15" ht="18.75" customHeight="1" spans="1:7">
      <c r="A15" s="143" t="s">
        <v>93</v>
      </c>
      <c r="B15" s="143" t="s">
        <v>94</v>
      </c>
      <c r="C15" s="141">
        <v>210738.5</v>
      </c>
      <c r="D15" s="141">
        <v>210738.5</v>
      </c>
      <c r="E15" s="141">
        <v>210738.5</v>
      </c>
      <c r="F15" s="141"/>
      <c r="G15" s="141"/>
    </row>
    <row r="16" ht="18.75" customHeight="1" spans="1:7">
      <c r="A16" s="143" t="s">
        <v>95</v>
      </c>
      <c r="B16" s="143" t="s">
        <v>96</v>
      </c>
      <c r="C16" s="141">
        <v>71035.57</v>
      </c>
      <c r="D16" s="141">
        <v>71035.57</v>
      </c>
      <c r="E16" s="141">
        <v>71035.57</v>
      </c>
      <c r="F16" s="141"/>
      <c r="G16" s="141"/>
    </row>
    <row r="17" ht="33" customHeight="1" spans="1:7">
      <c r="A17" s="143" t="s">
        <v>97</v>
      </c>
      <c r="B17" s="143" t="s">
        <v>98</v>
      </c>
      <c r="C17" s="141">
        <v>14798.02</v>
      </c>
      <c r="D17" s="141">
        <v>14798.02</v>
      </c>
      <c r="E17" s="141">
        <v>14798.02</v>
      </c>
      <c r="F17" s="141"/>
      <c r="G17" s="141"/>
    </row>
    <row r="18" ht="18.75" customHeight="1" spans="1:7">
      <c r="A18" s="140" t="s">
        <v>99</v>
      </c>
      <c r="B18" s="140" t="s">
        <v>100</v>
      </c>
      <c r="C18" s="141">
        <v>4341352.96</v>
      </c>
      <c r="D18" s="141">
        <v>3876352.96</v>
      </c>
      <c r="E18" s="141">
        <v>3575208</v>
      </c>
      <c r="F18" s="141">
        <v>301144.96</v>
      </c>
      <c r="G18" s="141">
        <v>465000</v>
      </c>
    </row>
    <row r="19" ht="18.75" customHeight="1" spans="1:7">
      <c r="A19" s="142" t="s">
        <v>101</v>
      </c>
      <c r="B19" s="142" t="s">
        <v>102</v>
      </c>
      <c r="C19" s="141">
        <v>4116352.96</v>
      </c>
      <c r="D19" s="141">
        <v>3876352.96</v>
      </c>
      <c r="E19" s="141">
        <v>3575208</v>
      </c>
      <c r="F19" s="141">
        <v>301144.96</v>
      </c>
      <c r="G19" s="141">
        <v>240000</v>
      </c>
    </row>
    <row r="20" ht="18.75" customHeight="1" spans="1:7">
      <c r="A20" s="143" t="s">
        <v>103</v>
      </c>
      <c r="B20" s="143" t="s">
        <v>104</v>
      </c>
      <c r="C20" s="141">
        <v>3876352.96</v>
      </c>
      <c r="D20" s="141">
        <v>3876352.96</v>
      </c>
      <c r="E20" s="141">
        <v>3575208</v>
      </c>
      <c r="F20" s="141">
        <v>301144.96</v>
      </c>
      <c r="G20" s="141"/>
    </row>
    <row r="21" ht="18.75" customHeight="1" spans="1:7">
      <c r="A21" s="143" t="s">
        <v>105</v>
      </c>
      <c r="B21" s="143" t="s">
        <v>106</v>
      </c>
      <c r="C21" s="141">
        <v>240000</v>
      </c>
      <c r="D21" s="141"/>
      <c r="E21" s="141"/>
      <c r="F21" s="141"/>
      <c r="G21" s="141">
        <v>240000</v>
      </c>
    </row>
    <row r="22" ht="18.75" customHeight="1" spans="1:7">
      <c r="A22" s="142" t="s">
        <v>131</v>
      </c>
      <c r="B22" s="142" t="s">
        <v>132</v>
      </c>
      <c r="C22" s="141">
        <v>225000</v>
      </c>
      <c r="D22" s="141"/>
      <c r="E22" s="141"/>
      <c r="F22" s="141"/>
      <c r="G22" s="141">
        <v>225000</v>
      </c>
    </row>
    <row r="23" ht="18.75" customHeight="1" spans="1:7">
      <c r="A23" s="143" t="s">
        <v>133</v>
      </c>
      <c r="B23" s="143" t="s">
        <v>134</v>
      </c>
      <c r="C23" s="141">
        <v>225000</v>
      </c>
      <c r="D23" s="141"/>
      <c r="E23" s="141"/>
      <c r="F23" s="141"/>
      <c r="G23" s="141">
        <v>225000</v>
      </c>
    </row>
    <row r="24" ht="18.75" customHeight="1" spans="1:7">
      <c r="A24" s="140" t="s">
        <v>135</v>
      </c>
      <c r="B24" s="140" t="s">
        <v>136</v>
      </c>
      <c r="C24" s="141">
        <v>407880.96</v>
      </c>
      <c r="D24" s="141">
        <v>407880.96</v>
      </c>
      <c r="E24" s="141">
        <v>407880.96</v>
      </c>
      <c r="F24" s="141"/>
      <c r="G24" s="141"/>
    </row>
    <row r="25" ht="18.75" customHeight="1" spans="1:7">
      <c r="A25" s="142" t="s">
        <v>137</v>
      </c>
      <c r="B25" s="142" t="s">
        <v>138</v>
      </c>
      <c r="C25" s="141">
        <v>407880.96</v>
      </c>
      <c r="D25" s="141">
        <v>407880.96</v>
      </c>
      <c r="E25" s="141">
        <v>407880.96</v>
      </c>
      <c r="F25" s="141"/>
      <c r="G25" s="141"/>
    </row>
    <row r="26" ht="18.75" customHeight="1" spans="1:7">
      <c r="A26" s="143" t="s">
        <v>139</v>
      </c>
      <c r="B26" s="143" t="s">
        <v>140</v>
      </c>
      <c r="C26" s="141">
        <v>407880.96</v>
      </c>
      <c r="D26" s="141">
        <v>407880.96</v>
      </c>
      <c r="E26" s="141">
        <v>407880.96</v>
      </c>
      <c r="F26" s="141"/>
      <c r="G26" s="141"/>
    </row>
    <row r="27" ht="18.75" customHeight="1" spans="1:7">
      <c r="A27" s="139" t="s">
        <v>33</v>
      </c>
      <c r="B27" s="139"/>
      <c r="C27" s="141">
        <v>5607997.87</v>
      </c>
      <c r="D27" s="141">
        <v>5142997.87</v>
      </c>
      <c r="E27" s="141">
        <v>4839852.91</v>
      </c>
      <c r="F27" s="141">
        <v>303144.96</v>
      </c>
      <c r="G27" s="141">
        <v>465000</v>
      </c>
    </row>
  </sheetData>
  <mergeCells count="7">
    <mergeCell ref="A2:G2"/>
    <mergeCell ref="A3:C3"/>
    <mergeCell ref="A4:B4"/>
    <mergeCell ref="D4:F4"/>
    <mergeCell ref="A27:B27"/>
    <mergeCell ref="C4:C5"/>
    <mergeCell ref="G4:G5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7"/>
  <sheetViews>
    <sheetView showZeros="0" workbookViewId="0">
      <selection activeCell="A2" sqref="A2:F2"/>
    </sheetView>
  </sheetViews>
  <sheetFormatPr defaultColWidth="9.14285714285714" defaultRowHeight="14.25" customHeight="1" outlineLevelRow="6" outlineLevelCol="5"/>
  <cols>
    <col min="1" max="1" width="28.2" customWidth="1"/>
    <col min="2" max="2" width="18.3428571428571" customWidth="1"/>
    <col min="3" max="3" width="17.2857142857143" customWidth="1"/>
    <col min="4" max="4" width="21.6285714285714" customWidth="1"/>
    <col min="5" max="5" width="19.7714285714286" customWidth="1"/>
    <col min="6" max="6" width="18.7142857142857" customWidth="1"/>
  </cols>
  <sheetData>
    <row r="1" customHeight="1" spans="1:6">
      <c r="A1" s="128"/>
      <c r="B1" s="128"/>
      <c r="C1" s="129"/>
      <c r="D1" s="1"/>
      <c r="E1" s="1"/>
      <c r="F1" s="130" t="s">
        <v>159</v>
      </c>
    </row>
    <row r="2" ht="33.75" customHeight="1" spans="1:6">
      <c r="A2" s="131" t="s">
        <v>160</v>
      </c>
      <c r="B2" s="131"/>
      <c r="C2" s="131"/>
      <c r="D2" s="131"/>
      <c r="E2" s="131"/>
      <c r="F2" s="131"/>
    </row>
    <row r="3" ht="21.75" customHeight="1" spans="1:6">
      <c r="A3" s="132" t="s">
        <v>2</v>
      </c>
      <c r="B3" s="128"/>
      <c r="C3" s="129"/>
      <c r="D3" s="3"/>
      <c r="E3" s="1"/>
      <c r="F3" s="130" t="s">
        <v>30</v>
      </c>
    </row>
    <row r="4" ht="19.5" customHeight="1" spans="1:6">
      <c r="A4" s="11" t="s">
        <v>161</v>
      </c>
      <c r="B4" s="68" t="s">
        <v>162</v>
      </c>
      <c r="C4" s="12" t="s">
        <v>163</v>
      </c>
      <c r="D4" s="13"/>
      <c r="E4" s="14"/>
      <c r="F4" s="68" t="s">
        <v>164</v>
      </c>
    </row>
    <row r="5" ht="19.5" customHeight="1" spans="1:6">
      <c r="A5" s="18"/>
      <c r="B5" s="69"/>
      <c r="C5" s="34" t="s">
        <v>36</v>
      </c>
      <c r="D5" s="34" t="s">
        <v>165</v>
      </c>
      <c r="E5" s="34" t="s">
        <v>166</v>
      </c>
      <c r="F5" s="69"/>
    </row>
    <row r="6" ht="18.75" customHeight="1" spans="1:6">
      <c r="A6" s="133">
        <v>1</v>
      </c>
      <c r="B6" s="133">
        <v>2</v>
      </c>
      <c r="C6" s="134">
        <v>3</v>
      </c>
      <c r="D6" s="133">
        <v>4</v>
      </c>
      <c r="E6" s="133">
        <v>5</v>
      </c>
      <c r="F6" s="133">
        <v>6</v>
      </c>
    </row>
    <row r="7" ht="24.75" customHeight="1" spans="1:6">
      <c r="A7" s="135">
        <v>55000</v>
      </c>
      <c r="B7" s="135"/>
      <c r="C7" s="136">
        <v>46000</v>
      </c>
      <c r="D7" s="135"/>
      <c r="E7" s="135">
        <v>46000</v>
      </c>
      <c r="F7" s="135">
        <v>9000</v>
      </c>
    </row>
  </sheetData>
  <mergeCells count="6">
    <mergeCell ref="A2:F2"/>
    <mergeCell ref="A3:D3"/>
    <mergeCell ref="C4:E4"/>
    <mergeCell ref="A4:A5"/>
    <mergeCell ref="B4:B5"/>
    <mergeCell ref="F4:F5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W44"/>
  <sheetViews>
    <sheetView showZeros="0" topLeftCell="A36" workbookViewId="0">
      <selection activeCell="O47" sqref="O47"/>
    </sheetView>
  </sheetViews>
  <sheetFormatPr defaultColWidth="10.2857142857143" defaultRowHeight="15" customHeight="1"/>
  <cols>
    <col min="1" max="2" width="12.4190476190476" customWidth="1"/>
    <col min="3" max="3" width="10.847619047619" customWidth="1"/>
    <col min="4" max="4" width="8.63809523809524" customWidth="1"/>
    <col min="5" max="5" width="10.5714285714286" customWidth="1"/>
    <col min="6" max="6" width="8.36190476190476" customWidth="1"/>
    <col min="7" max="7" width="15" customWidth="1"/>
    <col min="8" max="8" width="15.2857142857143" customWidth="1"/>
    <col min="9" max="9" width="13.5714285714286" customWidth="1"/>
    <col min="10" max="11" width="6" customWidth="1"/>
    <col min="12" max="12" width="14.8571428571429" customWidth="1"/>
    <col min="13" max="13" width="3.71428571428571" customWidth="1"/>
    <col min="14" max="14" width="5.04761904761905" customWidth="1"/>
    <col min="15" max="15" width="5.77142857142857" customWidth="1"/>
    <col min="16" max="16" width="6.57142857142857" customWidth="1"/>
    <col min="17" max="17" width="4.77142857142857" customWidth="1"/>
    <col min="18" max="18" width="10" customWidth="1"/>
    <col min="19" max="19" width="6.14285714285714" customWidth="1"/>
    <col min="20" max="20" width="5.85714285714286" customWidth="1"/>
    <col min="21" max="21" width="5.42857142857143" customWidth="1"/>
    <col min="22" max="22" width="6" customWidth="1"/>
    <col min="23" max="23" width="10" customWidth="1"/>
  </cols>
  <sheetData>
    <row r="1" ht="18.75" customHeight="1" spans="1:23">
      <c r="A1" s="123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7" t="s">
        <v>167</v>
      </c>
      <c r="U1" s="127"/>
      <c r="V1" s="127"/>
      <c r="W1" s="127"/>
    </row>
    <row r="2" ht="45.75" customHeight="1" spans="1:23">
      <c r="A2" s="124" t="s">
        <v>168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</row>
    <row r="3" ht="18.75" customHeight="1" spans="1:23">
      <c r="A3" s="123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7" t="s">
        <v>30</v>
      </c>
      <c r="U3" s="127"/>
      <c r="V3" s="127"/>
      <c r="W3" s="127"/>
    </row>
    <row r="4" ht="18.75" customHeight="1" spans="1:23">
      <c r="A4" s="125" t="s">
        <v>169</v>
      </c>
      <c r="B4" s="125" t="s">
        <v>170</v>
      </c>
      <c r="C4" s="125" t="s">
        <v>171</v>
      </c>
      <c r="D4" s="125" t="s">
        <v>172</v>
      </c>
      <c r="E4" s="125" t="s">
        <v>173</v>
      </c>
      <c r="F4" s="125" t="s">
        <v>174</v>
      </c>
      <c r="G4" s="125" t="s">
        <v>175</v>
      </c>
      <c r="H4" s="125" t="s">
        <v>176</v>
      </c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</row>
    <row r="5" ht="28.3" customHeight="1" spans="1:23">
      <c r="A5" s="125"/>
      <c r="B5" s="125"/>
      <c r="C5" s="125"/>
      <c r="D5" s="125"/>
      <c r="E5" s="125"/>
      <c r="F5" s="125"/>
      <c r="G5" s="125"/>
      <c r="H5" s="125" t="s">
        <v>177</v>
      </c>
      <c r="I5" s="125" t="s">
        <v>37</v>
      </c>
      <c r="J5" s="125" t="s">
        <v>178</v>
      </c>
      <c r="K5" s="125" t="s">
        <v>179</v>
      </c>
      <c r="L5" s="125" t="s">
        <v>180</v>
      </c>
      <c r="M5" s="125" t="s">
        <v>181</v>
      </c>
      <c r="N5" s="125" t="s">
        <v>182</v>
      </c>
      <c r="O5" s="125" t="s">
        <v>38</v>
      </c>
      <c r="P5" s="125" t="s">
        <v>39</v>
      </c>
      <c r="Q5" s="125" t="s">
        <v>40</v>
      </c>
      <c r="R5" s="125" t="s">
        <v>55</v>
      </c>
      <c r="S5" s="125"/>
      <c r="T5" s="125"/>
      <c r="U5" s="125"/>
      <c r="V5" s="125"/>
      <c r="W5" s="125"/>
    </row>
    <row r="6" ht="24" customHeight="1" spans="1:23">
      <c r="A6" s="125"/>
      <c r="B6" s="125"/>
      <c r="C6" s="125"/>
      <c r="D6" s="125"/>
      <c r="E6" s="125"/>
      <c r="F6" s="125"/>
      <c r="G6" s="125"/>
      <c r="H6" s="125"/>
      <c r="I6" s="125" t="s">
        <v>183</v>
      </c>
      <c r="J6" s="125" t="s">
        <v>178</v>
      </c>
      <c r="K6" s="125" t="s">
        <v>179</v>
      </c>
      <c r="L6" s="125" t="s">
        <v>180</v>
      </c>
      <c r="M6" s="125" t="s">
        <v>181</v>
      </c>
      <c r="N6" s="125" t="s">
        <v>37</v>
      </c>
      <c r="O6" s="125" t="s">
        <v>38</v>
      </c>
      <c r="P6" s="125" t="s">
        <v>39</v>
      </c>
      <c r="Q6" s="125"/>
      <c r="R6" s="125" t="s">
        <v>36</v>
      </c>
      <c r="S6" s="125" t="s">
        <v>43</v>
      </c>
      <c r="T6" s="125" t="s">
        <v>44</v>
      </c>
      <c r="U6" s="125" t="s">
        <v>45</v>
      </c>
      <c r="V6" s="125" t="s">
        <v>46</v>
      </c>
      <c r="W6" s="125" t="s">
        <v>47</v>
      </c>
    </row>
    <row r="7" ht="45" customHeight="1" spans="1:23">
      <c r="A7" s="125"/>
      <c r="B7" s="125"/>
      <c r="C7" s="125"/>
      <c r="D7" s="125"/>
      <c r="E7" s="125"/>
      <c r="F7" s="125"/>
      <c r="G7" s="125"/>
      <c r="H7" s="125"/>
      <c r="I7" s="125" t="s">
        <v>36</v>
      </c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</row>
    <row r="8" ht="18.75" customHeight="1" spans="1:23">
      <c r="A8" s="125" t="s">
        <v>63</v>
      </c>
      <c r="B8" s="125" t="s">
        <v>64</v>
      </c>
      <c r="C8" s="125" t="s">
        <v>65</v>
      </c>
      <c r="D8" s="125" t="s">
        <v>66</v>
      </c>
      <c r="E8" s="125" t="s">
        <v>67</v>
      </c>
      <c r="F8" s="125" t="s">
        <v>68</v>
      </c>
      <c r="G8" s="125" t="s">
        <v>69</v>
      </c>
      <c r="H8" s="125" t="s">
        <v>70</v>
      </c>
      <c r="I8" s="125" t="s">
        <v>71</v>
      </c>
      <c r="J8" s="125" t="s">
        <v>72</v>
      </c>
      <c r="K8" s="125" t="s">
        <v>73</v>
      </c>
      <c r="L8" s="125" t="s">
        <v>74</v>
      </c>
      <c r="M8" s="125" t="s">
        <v>75</v>
      </c>
      <c r="N8" s="125" t="s">
        <v>76</v>
      </c>
      <c r="O8" s="125" t="s">
        <v>77</v>
      </c>
      <c r="P8" s="125" t="s">
        <v>184</v>
      </c>
      <c r="Q8" s="125" t="s">
        <v>185</v>
      </c>
      <c r="R8" s="125" t="s">
        <v>186</v>
      </c>
      <c r="S8" s="125" t="s">
        <v>187</v>
      </c>
      <c r="T8" s="125" t="s">
        <v>188</v>
      </c>
      <c r="U8" s="125" t="s">
        <v>189</v>
      </c>
      <c r="V8" s="125" t="s">
        <v>190</v>
      </c>
      <c r="W8" s="125" t="s">
        <v>191</v>
      </c>
    </row>
    <row r="9" ht="53.25" customHeight="1" spans="1:23">
      <c r="A9" s="120" t="s">
        <v>49</v>
      </c>
      <c r="B9" s="120"/>
      <c r="C9" s="120"/>
      <c r="D9" s="120"/>
      <c r="E9" s="120"/>
      <c r="F9" s="120"/>
      <c r="G9" s="120"/>
      <c r="H9" s="122">
        <v>5148197.87</v>
      </c>
      <c r="I9" s="122">
        <v>5142997.87</v>
      </c>
      <c r="J9" s="122"/>
      <c r="K9" s="122"/>
      <c r="L9" s="122">
        <v>5142997.87</v>
      </c>
      <c r="M9" s="122"/>
      <c r="N9" s="122"/>
      <c r="O9" s="122"/>
      <c r="P9" s="122"/>
      <c r="Q9" s="122"/>
      <c r="R9" s="122">
        <v>5200</v>
      </c>
      <c r="S9" s="122"/>
      <c r="T9" s="122"/>
      <c r="U9" s="122"/>
      <c r="V9" s="122"/>
      <c r="W9" s="122">
        <v>5200</v>
      </c>
    </row>
    <row r="10" ht="53.25" customHeight="1" spans="1:23">
      <c r="A10" s="120" t="s">
        <v>49</v>
      </c>
      <c r="B10" s="120" t="s">
        <v>192</v>
      </c>
      <c r="C10" s="120" t="s">
        <v>193</v>
      </c>
      <c r="D10" s="120" t="s">
        <v>103</v>
      </c>
      <c r="E10" s="120" t="s">
        <v>104</v>
      </c>
      <c r="F10" s="120" t="s">
        <v>194</v>
      </c>
      <c r="G10" s="120" t="s">
        <v>195</v>
      </c>
      <c r="H10" s="122">
        <v>574056</v>
      </c>
      <c r="I10" s="122">
        <v>574056</v>
      </c>
      <c r="J10" s="122"/>
      <c r="K10" s="122"/>
      <c r="L10" s="122">
        <v>574056</v>
      </c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</row>
    <row r="11" ht="53.25" customHeight="1" spans="1:23">
      <c r="A11" s="120" t="s">
        <v>49</v>
      </c>
      <c r="B11" s="120" t="s">
        <v>196</v>
      </c>
      <c r="C11" s="120" t="s">
        <v>197</v>
      </c>
      <c r="D11" s="120" t="s">
        <v>103</v>
      </c>
      <c r="E11" s="120" t="s">
        <v>104</v>
      </c>
      <c r="F11" s="120" t="s">
        <v>194</v>
      </c>
      <c r="G11" s="120" t="s">
        <v>195</v>
      </c>
      <c r="H11" s="122">
        <v>793464</v>
      </c>
      <c r="I11" s="122">
        <v>793464</v>
      </c>
      <c r="J11" s="122"/>
      <c r="K11" s="122"/>
      <c r="L11" s="122">
        <v>793464</v>
      </c>
      <c r="M11" s="120"/>
      <c r="N11" s="122"/>
      <c r="O11" s="122"/>
      <c r="P11" s="122"/>
      <c r="Q11" s="122"/>
      <c r="R11" s="122"/>
      <c r="S11" s="122"/>
      <c r="T11" s="122"/>
      <c r="U11" s="122"/>
      <c r="V11" s="122"/>
      <c r="W11" s="122"/>
    </row>
    <row r="12" ht="53.25" customHeight="1" spans="1:23">
      <c r="A12" s="120" t="s">
        <v>49</v>
      </c>
      <c r="B12" s="120" t="s">
        <v>196</v>
      </c>
      <c r="C12" s="120" t="s">
        <v>197</v>
      </c>
      <c r="D12" s="120" t="s">
        <v>103</v>
      </c>
      <c r="E12" s="120" t="s">
        <v>104</v>
      </c>
      <c r="F12" s="120" t="s">
        <v>198</v>
      </c>
      <c r="G12" s="120" t="s">
        <v>199</v>
      </c>
      <c r="H12" s="122">
        <v>171420</v>
      </c>
      <c r="I12" s="122">
        <v>171420</v>
      </c>
      <c r="J12" s="122"/>
      <c r="K12" s="122"/>
      <c r="L12" s="122">
        <v>171420</v>
      </c>
      <c r="M12" s="120"/>
      <c r="N12" s="122"/>
      <c r="O12" s="122"/>
      <c r="P12" s="122"/>
      <c r="Q12" s="122"/>
      <c r="R12" s="122"/>
      <c r="S12" s="122"/>
      <c r="T12" s="122"/>
      <c r="U12" s="122"/>
      <c r="V12" s="122"/>
      <c r="W12" s="122"/>
    </row>
    <row r="13" ht="53.25" customHeight="1" spans="1:23">
      <c r="A13" s="120" t="s">
        <v>49</v>
      </c>
      <c r="B13" s="120" t="s">
        <v>192</v>
      </c>
      <c r="C13" s="120" t="s">
        <v>193</v>
      </c>
      <c r="D13" s="120" t="s">
        <v>103</v>
      </c>
      <c r="E13" s="120" t="s">
        <v>104</v>
      </c>
      <c r="F13" s="120" t="s">
        <v>198</v>
      </c>
      <c r="G13" s="120" t="s">
        <v>199</v>
      </c>
      <c r="H13" s="122">
        <v>648192</v>
      </c>
      <c r="I13" s="122">
        <v>648192</v>
      </c>
      <c r="J13" s="122"/>
      <c r="K13" s="122"/>
      <c r="L13" s="122">
        <v>648192</v>
      </c>
      <c r="M13" s="120"/>
      <c r="N13" s="122"/>
      <c r="O13" s="122"/>
      <c r="P13" s="122"/>
      <c r="Q13" s="122"/>
      <c r="R13" s="122"/>
      <c r="S13" s="122"/>
      <c r="T13" s="122"/>
      <c r="U13" s="122"/>
      <c r="V13" s="122"/>
      <c r="W13" s="122"/>
    </row>
    <row r="14" ht="53.25" customHeight="1" spans="1:23">
      <c r="A14" s="120" t="s">
        <v>49</v>
      </c>
      <c r="B14" s="120" t="s">
        <v>192</v>
      </c>
      <c r="C14" s="120" t="s">
        <v>193</v>
      </c>
      <c r="D14" s="120" t="s">
        <v>103</v>
      </c>
      <c r="E14" s="120" t="s">
        <v>104</v>
      </c>
      <c r="F14" s="120" t="s">
        <v>200</v>
      </c>
      <c r="G14" s="120" t="s">
        <v>201</v>
      </c>
      <c r="H14" s="122">
        <v>47838</v>
      </c>
      <c r="I14" s="122">
        <v>47838</v>
      </c>
      <c r="J14" s="122"/>
      <c r="K14" s="122"/>
      <c r="L14" s="122">
        <v>47838</v>
      </c>
      <c r="M14" s="120"/>
      <c r="N14" s="122"/>
      <c r="O14" s="122"/>
      <c r="P14" s="122"/>
      <c r="Q14" s="122"/>
      <c r="R14" s="122"/>
      <c r="S14" s="122"/>
      <c r="T14" s="122"/>
      <c r="U14" s="122"/>
      <c r="V14" s="122"/>
      <c r="W14" s="122"/>
    </row>
    <row r="15" ht="53.25" customHeight="1" spans="1:23">
      <c r="A15" s="120" t="s">
        <v>49</v>
      </c>
      <c r="B15" s="120" t="s">
        <v>202</v>
      </c>
      <c r="C15" s="120" t="s">
        <v>203</v>
      </c>
      <c r="D15" s="120" t="s">
        <v>103</v>
      </c>
      <c r="E15" s="120" t="s">
        <v>104</v>
      </c>
      <c r="F15" s="120" t="s">
        <v>200</v>
      </c>
      <c r="G15" s="120" t="s">
        <v>201</v>
      </c>
      <c r="H15" s="122">
        <v>188400</v>
      </c>
      <c r="I15" s="122">
        <v>188400</v>
      </c>
      <c r="J15" s="122"/>
      <c r="K15" s="122"/>
      <c r="L15" s="122">
        <v>188400</v>
      </c>
      <c r="M15" s="120"/>
      <c r="N15" s="122"/>
      <c r="O15" s="122"/>
      <c r="P15" s="122"/>
      <c r="Q15" s="122"/>
      <c r="R15" s="122"/>
      <c r="S15" s="122"/>
      <c r="T15" s="122"/>
      <c r="U15" s="122"/>
      <c r="V15" s="122"/>
      <c r="W15" s="122"/>
    </row>
    <row r="16" ht="53.25" customHeight="1" spans="1:23">
      <c r="A16" s="120" t="s">
        <v>49</v>
      </c>
      <c r="B16" s="120" t="s">
        <v>196</v>
      </c>
      <c r="C16" s="120" t="s">
        <v>197</v>
      </c>
      <c r="D16" s="120" t="s">
        <v>103</v>
      </c>
      <c r="E16" s="120" t="s">
        <v>104</v>
      </c>
      <c r="F16" s="120" t="s">
        <v>204</v>
      </c>
      <c r="G16" s="120" t="s">
        <v>205</v>
      </c>
      <c r="H16" s="122">
        <v>66122</v>
      </c>
      <c r="I16" s="122">
        <v>66122</v>
      </c>
      <c r="J16" s="122"/>
      <c r="K16" s="122"/>
      <c r="L16" s="122">
        <v>66122</v>
      </c>
      <c r="M16" s="120"/>
      <c r="N16" s="122"/>
      <c r="O16" s="122"/>
      <c r="P16" s="122"/>
      <c r="Q16" s="122"/>
      <c r="R16" s="122"/>
      <c r="S16" s="122"/>
      <c r="T16" s="122"/>
      <c r="U16" s="122"/>
      <c r="V16" s="122"/>
      <c r="W16" s="122"/>
    </row>
    <row r="17" ht="53.25" customHeight="1" spans="1:23">
      <c r="A17" s="120" t="s">
        <v>49</v>
      </c>
      <c r="B17" s="120" t="s">
        <v>196</v>
      </c>
      <c r="C17" s="120" t="s">
        <v>197</v>
      </c>
      <c r="D17" s="120" t="s">
        <v>103</v>
      </c>
      <c r="E17" s="120" t="s">
        <v>104</v>
      </c>
      <c r="F17" s="120" t="s">
        <v>204</v>
      </c>
      <c r="G17" s="120" t="s">
        <v>205</v>
      </c>
      <c r="H17" s="122">
        <v>386760</v>
      </c>
      <c r="I17" s="122">
        <v>386760</v>
      </c>
      <c r="J17" s="122"/>
      <c r="K17" s="122"/>
      <c r="L17" s="122">
        <v>386760</v>
      </c>
      <c r="M17" s="120"/>
      <c r="N17" s="122"/>
      <c r="O17" s="122"/>
      <c r="P17" s="122"/>
      <c r="Q17" s="122"/>
      <c r="R17" s="122"/>
      <c r="S17" s="122"/>
      <c r="T17" s="122"/>
      <c r="U17" s="122"/>
      <c r="V17" s="122"/>
      <c r="W17" s="122"/>
    </row>
    <row r="18" ht="53.25" customHeight="1" spans="1:23">
      <c r="A18" s="120" t="s">
        <v>49</v>
      </c>
      <c r="B18" s="120" t="s">
        <v>206</v>
      </c>
      <c r="C18" s="120" t="s">
        <v>207</v>
      </c>
      <c r="D18" s="120" t="s">
        <v>103</v>
      </c>
      <c r="E18" s="120" t="s">
        <v>104</v>
      </c>
      <c r="F18" s="120" t="s">
        <v>204</v>
      </c>
      <c r="G18" s="120" t="s">
        <v>205</v>
      </c>
      <c r="H18" s="122">
        <v>204000</v>
      </c>
      <c r="I18" s="122">
        <v>204000</v>
      </c>
      <c r="J18" s="122"/>
      <c r="K18" s="122"/>
      <c r="L18" s="122">
        <v>204000</v>
      </c>
      <c r="M18" s="120"/>
      <c r="N18" s="122"/>
      <c r="O18" s="122"/>
      <c r="P18" s="122"/>
      <c r="Q18" s="122"/>
      <c r="R18" s="122"/>
      <c r="S18" s="122"/>
      <c r="T18" s="122"/>
      <c r="U18" s="122"/>
      <c r="V18" s="122"/>
      <c r="W18" s="122"/>
    </row>
    <row r="19" ht="53.25" customHeight="1" spans="1:23">
      <c r="A19" s="120" t="s">
        <v>49</v>
      </c>
      <c r="B19" s="120" t="s">
        <v>196</v>
      </c>
      <c r="C19" s="120" t="s">
        <v>197</v>
      </c>
      <c r="D19" s="120" t="s">
        <v>103</v>
      </c>
      <c r="E19" s="120" t="s">
        <v>104</v>
      </c>
      <c r="F19" s="120" t="s">
        <v>204</v>
      </c>
      <c r="G19" s="120" t="s">
        <v>205</v>
      </c>
      <c r="H19" s="122">
        <v>231300</v>
      </c>
      <c r="I19" s="122">
        <v>231300</v>
      </c>
      <c r="J19" s="122"/>
      <c r="K19" s="122"/>
      <c r="L19" s="122">
        <v>231300</v>
      </c>
      <c r="M19" s="120"/>
      <c r="N19" s="122"/>
      <c r="O19" s="122"/>
      <c r="P19" s="122"/>
      <c r="Q19" s="122"/>
      <c r="R19" s="122"/>
      <c r="S19" s="122"/>
      <c r="T19" s="122"/>
      <c r="U19" s="122"/>
      <c r="V19" s="122"/>
      <c r="W19" s="122"/>
    </row>
    <row r="20" ht="53.25" customHeight="1" spans="1:23">
      <c r="A20" s="120" t="s">
        <v>49</v>
      </c>
      <c r="B20" s="120" t="s">
        <v>196</v>
      </c>
      <c r="C20" s="120" t="s">
        <v>197</v>
      </c>
      <c r="D20" s="120" t="s">
        <v>103</v>
      </c>
      <c r="E20" s="120" t="s">
        <v>104</v>
      </c>
      <c r="F20" s="120" t="s">
        <v>204</v>
      </c>
      <c r="G20" s="120" t="s">
        <v>205</v>
      </c>
      <c r="H20" s="122">
        <v>226656</v>
      </c>
      <c r="I20" s="122">
        <v>226656</v>
      </c>
      <c r="J20" s="122"/>
      <c r="K20" s="122"/>
      <c r="L20" s="122">
        <v>226656</v>
      </c>
      <c r="M20" s="120"/>
      <c r="N20" s="122"/>
      <c r="O20" s="122"/>
      <c r="P20" s="122"/>
      <c r="Q20" s="122"/>
      <c r="R20" s="122"/>
      <c r="S20" s="122"/>
      <c r="T20" s="122"/>
      <c r="U20" s="122"/>
      <c r="V20" s="122"/>
      <c r="W20" s="122"/>
    </row>
    <row r="21" ht="53.25" customHeight="1" spans="1:23">
      <c r="A21" s="120" t="s">
        <v>49</v>
      </c>
      <c r="B21" s="120" t="s">
        <v>208</v>
      </c>
      <c r="C21" s="120" t="s">
        <v>209</v>
      </c>
      <c r="D21" s="120" t="s">
        <v>84</v>
      </c>
      <c r="E21" s="120" t="s">
        <v>85</v>
      </c>
      <c r="F21" s="120" t="s">
        <v>210</v>
      </c>
      <c r="G21" s="120" t="s">
        <v>211</v>
      </c>
      <c r="H21" s="122">
        <v>543841.28</v>
      </c>
      <c r="I21" s="122">
        <v>543841.28</v>
      </c>
      <c r="J21" s="122"/>
      <c r="K21" s="122"/>
      <c r="L21" s="122">
        <v>543841.28</v>
      </c>
      <c r="M21" s="120"/>
      <c r="N21" s="122"/>
      <c r="O21" s="122"/>
      <c r="P21" s="122"/>
      <c r="Q21" s="122"/>
      <c r="R21" s="122"/>
      <c r="S21" s="122"/>
      <c r="T21" s="122"/>
      <c r="U21" s="122"/>
      <c r="V21" s="122"/>
      <c r="W21" s="122"/>
    </row>
    <row r="22" ht="53.25" customHeight="1" spans="1:23">
      <c r="A22" s="120" t="s">
        <v>49</v>
      </c>
      <c r="B22" s="120" t="s">
        <v>208</v>
      </c>
      <c r="C22" s="120" t="s">
        <v>209</v>
      </c>
      <c r="D22" s="120" t="s">
        <v>93</v>
      </c>
      <c r="E22" s="120" t="s">
        <v>94</v>
      </c>
      <c r="F22" s="120" t="s">
        <v>212</v>
      </c>
      <c r="G22" s="120" t="s">
        <v>213</v>
      </c>
      <c r="H22" s="122">
        <v>203940.48</v>
      </c>
      <c r="I22" s="122">
        <v>203940.48</v>
      </c>
      <c r="J22" s="122"/>
      <c r="K22" s="122"/>
      <c r="L22" s="122">
        <v>203940.48</v>
      </c>
      <c r="M22" s="120"/>
      <c r="N22" s="122"/>
      <c r="O22" s="122"/>
      <c r="P22" s="122"/>
      <c r="Q22" s="122"/>
      <c r="R22" s="122"/>
      <c r="S22" s="122"/>
      <c r="T22" s="122"/>
      <c r="U22" s="122"/>
      <c r="V22" s="122"/>
      <c r="W22" s="122"/>
    </row>
    <row r="23" ht="53.25" customHeight="1" spans="1:23">
      <c r="A23" s="120" t="s">
        <v>49</v>
      </c>
      <c r="B23" s="120" t="s">
        <v>208</v>
      </c>
      <c r="C23" s="120" t="s">
        <v>209</v>
      </c>
      <c r="D23" s="120" t="s">
        <v>93</v>
      </c>
      <c r="E23" s="120" t="s">
        <v>94</v>
      </c>
      <c r="F23" s="120" t="s">
        <v>212</v>
      </c>
      <c r="G23" s="120" t="s">
        <v>213</v>
      </c>
      <c r="H23" s="122">
        <v>6798.02</v>
      </c>
      <c r="I23" s="122">
        <v>6798.02</v>
      </c>
      <c r="J23" s="122"/>
      <c r="K23" s="122"/>
      <c r="L23" s="122">
        <v>6798.02</v>
      </c>
      <c r="M23" s="120"/>
      <c r="N23" s="122"/>
      <c r="O23" s="122"/>
      <c r="P23" s="122"/>
      <c r="Q23" s="122"/>
      <c r="R23" s="122"/>
      <c r="S23" s="122"/>
      <c r="T23" s="122"/>
      <c r="U23" s="122"/>
      <c r="V23" s="122"/>
      <c r="W23" s="122"/>
    </row>
    <row r="24" ht="53.25" customHeight="1" spans="1:23">
      <c r="A24" s="120" t="s">
        <v>49</v>
      </c>
      <c r="B24" s="120" t="s">
        <v>214</v>
      </c>
      <c r="C24" s="120" t="s">
        <v>215</v>
      </c>
      <c r="D24" s="120" t="s">
        <v>95</v>
      </c>
      <c r="E24" s="120" t="s">
        <v>96</v>
      </c>
      <c r="F24" s="120" t="s">
        <v>216</v>
      </c>
      <c r="G24" s="120" t="s">
        <v>217</v>
      </c>
      <c r="H24" s="122">
        <v>3055.41</v>
      </c>
      <c r="I24" s="122">
        <v>3055.41</v>
      </c>
      <c r="J24" s="122"/>
      <c r="K24" s="122"/>
      <c r="L24" s="122">
        <v>3055.41</v>
      </c>
      <c r="M24" s="120"/>
      <c r="N24" s="122"/>
      <c r="O24" s="122"/>
      <c r="P24" s="122"/>
      <c r="Q24" s="122"/>
      <c r="R24" s="122"/>
      <c r="S24" s="122"/>
      <c r="T24" s="122"/>
      <c r="U24" s="122"/>
      <c r="V24" s="122"/>
      <c r="W24" s="122"/>
    </row>
    <row r="25" ht="53.25" customHeight="1" spans="1:23">
      <c r="A25" s="120" t="s">
        <v>49</v>
      </c>
      <c r="B25" s="120" t="s">
        <v>208</v>
      </c>
      <c r="C25" s="120" t="s">
        <v>209</v>
      </c>
      <c r="D25" s="120" t="s">
        <v>95</v>
      </c>
      <c r="E25" s="120" t="s">
        <v>96</v>
      </c>
      <c r="F25" s="120" t="s">
        <v>216</v>
      </c>
      <c r="G25" s="120" t="s">
        <v>217</v>
      </c>
      <c r="H25" s="122">
        <v>67980.16</v>
      </c>
      <c r="I25" s="122">
        <v>67980.16</v>
      </c>
      <c r="J25" s="122"/>
      <c r="K25" s="122"/>
      <c r="L25" s="122">
        <v>67980.16</v>
      </c>
      <c r="M25" s="120"/>
      <c r="N25" s="122"/>
      <c r="O25" s="122"/>
      <c r="P25" s="122"/>
      <c r="Q25" s="122"/>
      <c r="R25" s="122"/>
      <c r="S25" s="122"/>
      <c r="T25" s="122"/>
      <c r="U25" s="122"/>
      <c r="V25" s="122"/>
      <c r="W25" s="122"/>
    </row>
    <row r="26" ht="53.25" customHeight="1" spans="1:23">
      <c r="A26" s="120" t="s">
        <v>49</v>
      </c>
      <c r="B26" s="120" t="s">
        <v>208</v>
      </c>
      <c r="C26" s="120" t="s">
        <v>209</v>
      </c>
      <c r="D26" s="120" t="s">
        <v>97</v>
      </c>
      <c r="E26" s="120" t="s">
        <v>98</v>
      </c>
      <c r="F26" s="120" t="s">
        <v>218</v>
      </c>
      <c r="G26" s="120" t="s">
        <v>219</v>
      </c>
      <c r="H26" s="122">
        <v>6798.02</v>
      </c>
      <c r="I26" s="122">
        <v>6798.02</v>
      </c>
      <c r="J26" s="122"/>
      <c r="K26" s="122"/>
      <c r="L26" s="122">
        <v>6798.02</v>
      </c>
      <c r="M26" s="120"/>
      <c r="N26" s="122"/>
      <c r="O26" s="122"/>
      <c r="P26" s="122"/>
      <c r="Q26" s="122"/>
      <c r="R26" s="122"/>
      <c r="S26" s="122"/>
      <c r="T26" s="122"/>
      <c r="U26" s="122"/>
      <c r="V26" s="122"/>
      <c r="W26" s="122"/>
    </row>
    <row r="27" ht="53.25" customHeight="1" spans="1:23">
      <c r="A27" s="120" t="s">
        <v>49</v>
      </c>
      <c r="B27" s="120" t="s">
        <v>208</v>
      </c>
      <c r="C27" s="120" t="s">
        <v>209</v>
      </c>
      <c r="D27" s="120" t="s">
        <v>88</v>
      </c>
      <c r="E27" s="120" t="s">
        <v>87</v>
      </c>
      <c r="F27" s="120" t="s">
        <v>218</v>
      </c>
      <c r="G27" s="120" t="s">
        <v>219</v>
      </c>
      <c r="H27" s="122">
        <v>16350.58</v>
      </c>
      <c r="I27" s="122">
        <v>16350.58</v>
      </c>
      <c r="J27" s="122"/>
      <c r="K27" s="122"/>
      <c r="L27" s="122">
        <v>16350.58</v>
      </c>
      <c r="M27" s="120"/>
      <c r="N27" s="122"/>
      <c r="O27" s="122"/>
      <c r="P27" s="122"/>
      <c r="Q27" s="122"/>
      <c r="R27" s="122"/>
      <c r="S27" s="122"/>
      <c r="T27" s="122"/>
      <c r="U27" s="122"/>
      <c r="V27" s="122"/>
      <c r="W27" s="122"/>
    </row>
    <row r="28" ht="53.25" customHeight="1" spans="1:23">
      <c r="A28" s="120" t="s">
        <v>49</v>
      </c>
      <c r="B28" s="120" t="s">
        <v>208</v>
      </c>
      <c r="C28" s="120" t="s">
        <v>209</v>
      </c>
      <c r="D28" s="120" t="s">
        <v>97</v>
      </c>
      <c r="E28" s="120" t="s">
        <v>98</v>
      </c>
      <c r="F28" s="120" t="s">
        <v>218</v>
      </c>
      <c r="G28" s="120" t="s">
        <v>219</v>
      </c>
      <c r="H28" s="122">
        <v>8000</v>
      </c>
      <c r="I28" s="122">
        <v>8000</v>
      </c>
      <c r="J28" s="122"/>
      <c r="K28" s="122"/>
      <c r="L28" s="122">
        <v>8000</v>
      </c>
      <c r="M28" s="120"/>
      <c r="N28" s="122"/>
      <c r="O28" s="122"/>
      <c r="P28" s="122"/>
      <c r="Q28" s="122"/>
      <c r="R28" s="122"/>
      <c r="S28" s="122"/>
      <c r="T28" s="122"/>
      <c r="U28" s="122"/>
      <c r="V28" s="122"/>
      <c r="W28" s="122"/>
    </row>
    <row r="29" ht="53.25" customHeight="1" spans="1:23">
      <c r="A29" s="120" t="s">
        <v>49</v>
      </c>
      <c r="B29" s="120" t="s">
        <v>220</v>
      </c>
      <c r="C29" s="120" t="s">
        <v>140</v>
      </c>
      <c r="D29" s="120" t="s">
        <v>139</v>
      </c>
      <c r="E29" s="120" t="s">
        <v>140</v>
      </c>
      <c r="F29" s="120" t="s">
        <v>221</v>
      </c>
      <c r="G29" s="120" t="s">
        <v>140</v>
      </c>
      <c r="H29" s="122">
        <v>407880.96</v>
      </c>
      <c r="I29" s="122">
        <v>407880.96</v>
      </c>
      <c r="J29" s="122"/>
      <c r="K29" s="122"/>
      <c r="L29" s="122">
        <v>407880.96</v>
      </c>
      <c r="M29" s="120"/>
      <c r="N29" s="122"/>
      <c r="O29" s="122"/>
      <c r="P29" s="122"/>
      <c r="Q29" s="122"/>
      <c r="R29" s="122"/>
      <c r="S29" s="122"/>
      <c r="T29" s="122"/>
      <c r="U29" s="122"/>
      <c r="V29" s="122"/>
      <c r="W29" s="122"/>
    </row>
    <row r="30" ht="53.25" customHeight="1" spans="1:23">
      <c r="A30" s="120" t="s">
        <v>49</v>
      </c>
      <c r="B30" s="120" t="s">
        <v>222</v>
      </c>
      <c r="C30" s="120" t="s">
        <v>223</v>
      </c>
      <c r="D30" s="120" t="s">
        <v>103</v>
      </c>
      <c r="E30" s="120" t="s">
        <v>104</v>
      </c>
      <c r="F30" s="120" t="s">
        <v>224</v>
      </c>
      <c r="G30" s="120" t="s">
        <v>225</v>
      </c>
      <c r="H30" s="122">
        <v>15800</v>
      </c>
      <c r="I30" s="122">
        <v>15800</v>
      </c>
      <c r="J30" s="122"/>
      <c r="K30" s="122"/>
      <c r="L30" s="122">
        <v>15800</v>
      </c>
      <c r="M30" s="120"/>
      <c r="N30" s="122"/>
      <c r="O30" s="122"/>
      <c r="P30" s="122"/>
      <c r="Q30" s="122"/>
      <c r="R30" s="122"/>
      <c r="S30" s="122"/>
      <c r="T30" s="122"/>
      <c r="U30" s="122"/>
      <c r="V30" s="122"/>
      <c r="W30" s="122"/>
    </row>
    <row r="31" ht="53.25" customHeight="1" spans="1:23">
      <c r="A31" s="120" t="s">
        <v>49</v>
      </c>
      <c r="B31" s="120" t="s">
        <v>222</v>
      </c>
      <c r="C31" s="120" t="s">
        <v>223</v>
      </c>
      <c r="D31" s="120" t="s">
        <v>103</v>
      </c>
      <c r="E31" s="120" t="s">
        <v>104</v>
      </c>
      <c r="F31" s="120" t="s">
        <v>226</v>
      </c>
      <c r="G31" s="120" t="s">
        <v>227</v>
      </c>
      <c r="H31" s="122">
        <v>1500</v>
      </c>
      <c r="I31" s="122">
        <v>1500</v>
      </c>
      <c r="J31" s="122"/>
      <c r="K31" s="122"/>
      <c r="L31" s="122">
        <v>1500</v>
      </c>
      <c r="M31" s="120"/>
      <c r="N31" s="122"/>
      <c r="O31" s="122"/>
      <c r="P31" s="122"/>
      <c r="Q31" s="122"/>
      <c r="R31" s="122"/>
      <c r="S31" s="122"/>
      <c r="T31" s="122"/>
      <c r="U31" s="122"/>
      <c r="V31" s="122"/>
      <c r="W31" s="122"/>
    </row>
    <row r="32" ht="53.25" customHeight="1" spans="1:23">
      <c r="A32" s="120" t="s">
        <v>49</v>
      </c>
      <c r="B32" s="120" t="s">
        <v>222</v>
      </c>
      <c r="C32" s="120" t="s">
        <v>223</v>
      </c>
      <c r="D32" s="120" t="s">
        <v>103</v>
      </c>
      <c r="E32" s="120" t="s">
        <v>104</v>
      </c>
      <c r="F32" s="120" t="s">
        <v>228</v>
      </c>
      <c r="G32" s="120" t="s">
        <v>229</v>
      </c>
      <c r="H32" s="122">
        <v>8500</v>
      </c>
      <c r="I32" s="122">
        <v>8500</v>
      </c>
      <c r="J32" s="122"/>
      <c r="K32" s="122"/>
      <c r="L32" s="122">
        <v>8500</v>
      </c>
      <c r="M32" s="120"/>
      <c r="N32" s="122"/>
      <c r="O32" s="122"/>
      <c r="P32" s="122"/>
      <c r="Q32" s="122"/>
      <c r="R32" s="122"/>
      <c r="S32" s="122"/>
      <c r="T32" s="122"/>
      <c r="U32" s="122"/>
      <c r="V32" s="122"/>
      <c r="W32" s="122"/>
    </row>
    <row r="33" ht="53.25" customHeight="1" spans="1:23">
      <c r="A33" s="120" t="s">
        <v>49</v>
      </c>
      <c r="B33" s="120" t="s">
        <v>222</v>
      </c>
      <c r="C33" s="120" t="s">
        <v>223</v>
      </c>
      <c r="D33" s="120" t="s">
        <v>103</v>
      </c>
      <c r="E33" s="120" t="s">
        <v>104</v>
      </c>
      <c r="F33" s="120" t="s">
        <v>230</v>
      </c>
      <c r="G33" s="120" t="s">
        <v>231</v>
      </c>
      <c r="H33" s="122">
        <v>30000</v>
      </c>
      <c r="I33" s="122">
        <v>30000</v>
      </c>
      <c r="J33" s="122"/>
      <c r="K33" s="122"/>
      <c r="L33" s="122">
        <v>30000</v>
      </c>
      <c r="M33" s="120"/>
      <c r="N33" s="122"/>
      <c r="O33" s="122"/>
      <c r="P33" s="122"/>
      <c r="Q33" s="122"/>
      <c r="R33" s="122"/>
      <c r="S33" s="122"/>
      <c r="T33" s="122"/>
      <c r="U33" s="122"/>
      <c r="V33" s="122"/>
      <c r="W33" s="122"/>
    </row>
    <row r="34" ht="53.25" customHeight="1" spans="1:23">
      <c r="A34" s="120" t="s">
        <v>49</v>
      </c>
      <c r="B34" s="120" t="s">
        <v>232</v>
      </c>
      <c r="C34" s="120" t="s">
        <v>233</v>
      </c>
      <c r="D34" s="120" t="s">
        <v>103</v>
      </c>
      <c r="E34" s="120" t="s">
        <v>104</v>
      </c>
      <c r="F34" s="120" t="s">
        <v>234</v>
      </c>
      <c r="G34" s="120" t="s">
        <v>164</v>
      </c>
      <c r="H34" s="122">
        <v>6000</v>
      </c>
      <c r="I34" s="122">
        <v>6000</v>
      </c>
      <c r="J34" s="122"/>
      <c r="K34" s="122"/>
      <c r="L34" s="122">
        <v>6000</v>
      </c>
      <c r="M34" s="120"/>
      <c r="N34" s="122"/>
      <c r="O34" s="122"/>
      <c r="P34" s="122"/>
      <c r="Q34" s="122"/>
      <c r="R34" s="122"/>
      <c r="S34" s="122"/>
      <c r="T34" s="122"/>
      <c r="U34" s="122"/>
      <c r="V34" s="122"/>
      <c r="W34" s="122"/>
    </row>
    <row r="35" ht="53.25" customHeight="1" spans="1:23">
      <c r="A35" s="120" t="s">
        <v>49</v>
      </c>
      <c r="B35" s="120" t="s">
        <v>235</v>
      </c>
      <c r="C35" s="120" t="s">
        <v>236</v>
      </c>
      <c r="D35" s="120" t="s">
        <v>103</v>
      </c>
      <c r="E35" s="120" t="s">
        <v>104</v>
      </c>
      <c r="F35" s="120" t="s">
        <v>237</v>
      </c>
      <c r="G35" s="120" t="s">
        <v>238</v>
      </c>
      <c r="H35" s="122">
        <v>29000</v>
      </c>
      <c r="I35" s="122">
        <v>29000</v>
      </c>
      <c r="J35" s="122"/>
      <c r="K35" s="122"/>
      <c r="L35" s="122">
        <v>29000</v>
      </c>
      <c r="M35" s="120"/>
      <c r="N35" s="122"/>
      <c r="O35" s="122"/>
      <c r="P35" s="122"/>
      <c r="Q35" s="122"/>
      <c r="R35" s="122"/>
      <c r="S35" s="122"/>
      <c r="T35" s="122"/>
      <c r="U35" s="122"/>
      <c r="V35" s="122"/>
      <c r="W35" s="122"/>
    </row>
    <row r="36" ht="53.25" customHeight="1" spans="1:23">
      <c r="A36" s="120" t="s">
        <v>49</v>
      </c>
      <c r="B36" s="120" t="s">
        <v>239</v>
      </c>
      <c r="C36" s="120" t="s">
        <v>240</v>
      </c>
      <c r="D36" s="120" t="s">
        <v>103</v>
      </c>
      <c r="E36" s="120" t="s">
        <v>104</v>
      </c>
      <c r="F36" s="120" t="s">
        <v>241</v>
      </c>
      <c r="G36" s="120" t="s">
        <v>242</v>
      </c>
      <c r="H36" s="122">
        <v>37000</v>
      </c>
      <c r="I36" s="122">
        <v>37000</v>
      </c>
      <c r="J36" s="122"/>
      <c r="K36" s="122"/>
      <c r="L36" s="122">
        <v>37000</v>
      </c>
      <c r="M36" s="120"/>
      <c r="N36" s="122"/>
      <c r="O36" s="122"/>
      <c r="P36" s="122"/>
      <c r="Q36" s="122"/>
      <c r="R36" s="122"/>
      <c r="S36" s="122"/>
      <c r="T36" s="122"/>
      <c r="U36" s="122"/>
      <c r="V36" s="122"/>
      <c r="W36" s="122"/>
    </row>
    <row r="37" ht="53.25" customHeight="1" spans="1:23">
      <c r="A37" s="120" t="s">
        <v>49</v>
      </c>
      <c r="B37" s="120" t="s">
        <v>243</v>
      </c>
      <c r="C37" s="120" t="s">
        <v>244</v>
      </c>
      <c r="D37" s="120" t="s">
        <v>103</v>
      </c>
      <c r="E37" s="120" t="s">
        <v>104</v>
      </c>
      <c r="F37" s="120" t="s">
        <v>245</v>
      </c>
      <c r="G37" s="120" t="s">
        <v>246</v>
      </c>
      <c r="H37" s="122">
        <v>37200</v>
      </c>
      <c r="I37" s="122">
        <v>37200</v>
      </c>
      <c r="J37" s="122"/>
      <c r="K37" s="122"/>
      <c r="L37" s="122">
        <v>37200</v>
      </c>
      <c r="M37" s="120"/>
      <c r="N37" s="122"/>
      <c r="O37" s="122"/>
      <c r="P37" s="122"/>
      <c r="Q37" s="122"/>
      <c r="R37" s="122"/>
      <c r="S37" s="122"/>
      <c r="T37" s="122"/>
      <c r="U37" s="122"/>
      <c r="V37" s="122"/>
      <c r="W37" s="122"/>
    </row>
    <row r="38" ht="53.25" customHeight="1" spans="1:23">
      <c r="A38" s="120" t="s">
        <v>49</v>
      </c>
      <c r="B38" s="120" t="s">
        <v>235</v>
      </c>
      <c r="C38" s="120" t="s">
        <v>236</v>
      </c>
      <c r="D38" s="120" t="s">
        <v>103</v>
      </c>
      <c r="E38" s="120" t="s">
        <v>104</v>
      </c>
      <c r="F38" s="120" t="s">
        <v>237</v>
      </c>
      <c r="G38" s="120" t="s">
        <v>238</v>
      </c>
      <c r="H38" s="122">
        <v>5000</v>
      </c>
      <c r="I38" s="122">
        <v>5000</v>
      </c>
      <c r="J38" s="122"/>
      <c r="K38" s="122"/>
      <c r="L38" s="122">
        <v>5000</v>
      </c>
      <c r="M38" s="120"/>
      <c r="N38" s="122"/>
      <c r="O38" s="122"/>
      <c r="P38" s="122"/>
      <c r="Q38" s="122"/>
      <c r="R38" s="122"/>
      <c r="S38" s="122"/>
      <c r="T38" s="122"/>
      <c r="U38" s="122"/>
      <c r="V38" s="122"/>
      <c r="W38" s="122"/>
    </row>
    <row r="39" ht="53.25" customHeight="1" spans="1:23">
      <c r="A39" s="120" t="s">
        <v>49</v>
      </c>
      <c r="B39" s="120" t="s">
        <v>247</v>
      </c>
      <c r="C39" s="120" t="s">
        <v>248</v>
      </c>
      <c r="D39" s="120" t="s">
        <v>82</v>
      </c>
      <c r="E39" s="120" t="s">
        <v>83</v>
      </c>
      <c r="F39" s="120" t="s">
        <v>224</v>
      </c>
      <c r="G39" s="120" t="s">
        <v>225</v>
      </c>
      <c r="H39" s="122">
        <v>2000</v>
      </c>
      <c r="I39" s="122">
        <v>2000</v>
      </c>
      <c r="J39" s="122"/>
      <c r="K39" s="122"/>
      <c r="L39" s="122">
        <v>2000</v>
      </c>
      <c r="M39" s="120"/>
      <c r="N39" s="122"/>
      <c r="O39" s="122"/>
      <c r="P39" s="122"/>
      <c r="Q39" s="122"/>
      <c r="R39" s="122"/>
      <c r="S39" s="122"/>
      <c r="T39" s="122"/>
      <c r="U39" s="122"/>
      <c r="V39" s="122"/>
      <c r="W39" s="122"/>
    </row>
    <row r="40" ht="53.25" customHeight="1" spans="1:23">
      <c r="A40" s="120" t="s">
        <v>49</v>
      </c>
      <c r="B40" s="120" t="s">
        <v>249</v>
      </c>
      <c r="C40" s="120" t="s">
        <v>246</v>
      </c>
      <c r="D40" s="120" t="s">
        <v>103</v>
      </c>
      <c r="E40" s="120" t="s">
        <v>104</v>
      </c>
      <c r="F40" s="120" t="s">
        <v>245</v>
      </c>
      <c r="G40" s="120" t="s">
        <v>246</v>
      </c>
      <c r="H40" s="122">
        <v>55944.96</v>
      </c>
      <c r="I40" s="122">
        <v>55944.96</v>
      </c>
      <c r="J40" s="122"/>
      <c r="K40" s="122"/>
      <c r="L40" s="122">
        <v>55944.96</v>
      </c>
      <c r="M40" s="120"/>
      <c r="N40" s="122"/>
      <c r="O40" s="122"/>
      <c r="P40" s="122"/>
      <c r="Q40" s="122"/>
      <c r="R40" s="122"/>
      <c r="S40" s="122"/>
      <c r="T40" s="122"/>
      <c r="U40" s="122"/>
      <c r="V40" s="122"/>
      <c r="W40" s="122"/>
    </row>
    <row r="41" ht="53.25" customHeight="1" spans="1:23">
      <c r="A41" s="120" t="s">
        <v>49</v>
      </c>
      <c r="B41" s="120" t="s">
        <v>250</v>
      </c>
      <c r="C41" s="120" t="s">
        <v>251</v>
      </c>
      <c r="D41" s="120" t="s">
        <v>103</v>
      </c>
      <c r="E41" s="120" t="s">
        <v>104</v>
      </c>
      <c r="F41" s="120" t="s">
        <v>252</v>
      </c>
      <c r="G41" s="120" t="s">
        <v>253</v>
      </c>
      <c r="H41" s="122">
        <v>112200</v>
      </c>
      <c r="I41" s="122">
        <v>112200</v>
      </c>
      <c r="J41" s="122"/>
      <c r="K41" s="122"/>
      <c r="L41" s="122">
        <v>112200</v>
      </c>
      <c r="M41" s="120"/>
      <c r="N41" s="122"/>
      <c r="O41" s="122"/>
      <c r="P41" s="122"/>
      <c r="Q41" s="122"/>
      <c r="R41" s="122"/>
      <c r="S41" s="122"/>
      <c r="T41" s="122"/>
      <c r="U41" s="122"/>
      <c r="V41" s="122"/>
      <c r="W41" s="122"/>
    </row>
    <row r="42" ht="53.25" customHeight="1" spans="1:23">
      <c r="A42" s="120" t="s">
        <v>49</v>
      </c>
      <c r="B42" s="120" t="s">
        <v>254</v>
      </c>
      <c r="C42" s="120" t="s">
        <v>255</v>
      </c>
      <c r="D42" s="120" t="s">
        <v>82</v>
      </c>
      <c r="E42" s="120" t="s">
        <v>83</v>
      </c>
      <c r="F42" s="120" t="s">
        <v>256</v>
      </c>
      <c r="G42" s="120" t="s">
        <v>257</v>
      </c>
      <c r="H42" s="122">
        <v>4000</v>
      </c>
      <c r="I42" s="122"/>
      <c r="J42" s="122"/>
      <c r="K42" s="122"/>
      <c r="L42" s="122"/>
      <c r="M42" s="120"/>
      <c r="N42" s="122"/>
      <c r="O42" s="122"/>
      <c r="P42" s="122"/>
      <c r="Q42" s="122"/>
      <c r="R42" s="122">
        <v>4000</v>
      </c>
      <c r="S42" s="122"/>
      <c r="T42" s="122"/>
      <c r="U42" s="122"/>
      <c r="V42" s="122"/>
      <c r="W42" s="122">
        <v>4000</v>
      </c>
    </row>
    <row r="43" ht="53.25" customHeight="1" spans="1:23">
      <c r="A43" s="120" t="s">
        <v>49</v>
      </c>
      <c r="B43" s="120" t="s">
        <v>258</v>
      </c>
      <c r="C43" s="120" t="s">
        <v>259</v>
      </c>
      <c r="D43" s="120" t="s">
        <v>97</v>
      </c>
      <c r="E43" s="120" t="s">
        <v>98</v>
      </c>
      <c r="F43" s="120" t="s">
        <v>218</v>
      </c>
      <c r="G43" s="120" t="s">
        <v>219</v>
      </c>
      <c r="H43" s="122">
        <v>1200</v>
      </c>
      <c r="I43" s="122"/>
      <c r="J43" s="122"/>
      <c r="K43" s="122"/>
      <c r="L43" s="122"/>
      <c r="M43" s="120"/>
      <c r="N43" s="122"/>
      <c r="O43" s="122"/>
      <c r="P43" s="122"/>
      <c r="Q43" s="122"/>
      <c r="R43" s="122">
        <v>1200</v>
      </c>
      <c r="S43" s="122"/>
      <c r="T43" s="122"/>
      <c r="U43" s="122"/>
      <c r="V43" s="122"/>
      <c r="W43" s="122">
        <v>1200</v>
      </c>
    </row>
    <row r="44" ht="30.75" customHeight="1" spans="1:23">
      <c r="A44" s="126" t="s">
        <v>33</v>
      </c>
      <c r="B44" s="126"/>
      <c r="C44" s="126"/>
      <c r="D44" s="126"/>
      <c r="E44" s="126"/>
      <c r="F44" s="126"/>
      <c r="G44" s="126"/>
      <c r="H44" s="122">
        <v>5148197.87</v>
      </c>
      <c r="I44" s="122">
        <v>5142997.87</v>
      </c>
      <c r="J44" s="122"/>
      <c r="K44" s="122"/>
      <c r="L44" s="122">
        <v>5142997.87</v>
      </c>
      <c r="M44" s="122"/>
      <c r="N44" s="122"/>
      <c r="O44" s="122"/>
      <c r="P44" s="122"/>
      <c r="Q44" s="122"/>
      <c r="R44" s="122">
        <v>5200</v>
      </c>
      <c r="S44" s="122"/>
      <c r="T44" s="122"/>
      <c r="U44" s="122"/>
      <c r="V44" s="122"/>
      <c r="W44" s="122">
        <v>5200</v>
      </c>
    </row>
  </sheetData>
  <mergeCells count="32">
    <mergeCell ref="T1:W1"/>
    <mergeCell ref="A2:W2"/>
    <mergeCell ref="A3:G3"/>
    <mergeCell ref="T3:W3"/>
    <mergeCell ref="H4:W4"/>
    <mergeCell ref="I5:M5"/>
    <mergeCell ref="N5:P5"/>
    <mergeCell ref="R5:W5"/>
    <mergeCell ref="A44:G44"/>
    <mergeCell ref="A4:A7"/>
    <mergeCell ref="B4:B7"/>
    <mergeCell ref="C4:C7"/>
    <mergeCell ref="D4:D7"/>
    <mergeCell ref="E4:E7"/>
    <mergeCell ref="F4:F7"/>
    <mergeCell ref="G4:G7"/>
    <mergeCell ref="H5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75" right="0.75" top="1" bottom="1" header="0.511805555555556" footer="0.511805555555556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W55"/>
  <sheetViews>
    <sheetView showZeros="0" topLeftCell="A48" workbookViewId="0">
      <selection activeCell="A2" sqref="A2:W2"/>
    </sheetView>
  </sheetViews>
  <sheetFormatPr defaultColWidth="10.2857142857143" defaultRowHeight="15" customHeight="1"/>
  <cols>
    <col min="1" max="1" width="5.71428571428571" customWidth="1"/>
    <col min="2" max="2" width="7.71428571428571" customWidth="1"/>
    <col min="3" max="3" width="9.84761904761905" customWidth="1"/>
    <col min="4" max="4" width="10.5714285714286" customWidth="1"/>
    <col min="5" max="5" width="8.27619047619048" customWidth="1"/>
    <col min="6" max="6" width="9.54285714285714" customWidth="1"/>
    <col min="7" max="7" width="7.90476190476191" customWidth="1"/>
    <col min="8" max="8" width="9.72380952380952" customWidth="1"/>
    <col min="9" max="9" width="15.1428571428571" customWidth="1"/>
    <col min="10" max="11" width="12.847619047619" customWidth="1"/>
    <col min="12" max="12" width="7.28571428571429" customWidth="1"/>
    <col min="13" max="13" width="5.84761904761905" customWidth="1"/>
    <col min="14" max="16" width="4.71428571428571" customWidth="1"/>
    <col min="17" max="17" width="8" customWidth="1"/>
    <col min="18" max="18" width="13.8571428571429" customWidth="1"/>
    <col min="19" max="20" width="9.84761904761905" customWidth="1"/>
    <col min="21" max="21" width="7.57142857142857" customWidth="1"/>
    <col min="22" max="22" width="5" customWidth="1"/>
    <col min="23" max="23" width="15.1428571428571" customWidth="1"/>
  </cols>
  <sheetData>
    <row r="1" ht="18.75" customHeight="1" spans="1:23">
      <c r="A1" s="116" t="s">
        <v>260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</row>
    <row r="2" ht="26.25" customHeight="1" spans="1:23">
      <c r="A2" s="111" t="s">
        <v>261</v>
      </c>
      <c r="B2" s="111"/>
      <c r="C2" s="111" t="s">
        <v>63</v>
      </c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</row>
    <row r="3" ht="18.75" customHeight="1" spans="1:23">
      <c r="A3" s="117" t="s">
        <v>2</v>
      </c>
      <c r="B3" s="117"/>
      <c r="C3" s="117"/>
      <c r="D3" s="117"/>
      <c r="E3" s="117"/>
      <c r="F3" s="117"/>
      <c r="G3" s="117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6" t="s">
        <v>30</v>
      </c>
      <c r="W3" s="116"/>
    </row>
    <row r="4" ht="26.25" customHeight="1" spans="1:23">
      <c r="A4" s="119" t="s">
        <v>262</v>
      </c>
      <c r="B4" s="119" t="s">
        <v>170</v>
      </c>
      <c r="C4" s="119" t="s">
        <v>171</v>
      </c>
      <c r="D4" s="119" t="s">
        <v>263</v>
      </c>
      <c r="E4" s="119" t="s">
        <v>172</v>
      </c>
      <c r="F4" s="119" t="s">
        <v>173</v>
      </c>
      <c r="G4" s="119" t="s">
        <v>264</v>
      </c>
      <c r="H4" s="119" t="s">
        <v>265</v>
      </c>
      <c r="I4" s="119" t="s">
        <v>33</v>
      </c>
      <c r="J4" s="119" t="s">
        <v>266</v>
      </c>
      <c r="K4" s="119"/>
      <c r="L4" s="119"/>
      <c r="M4" s="119"/>
      <c r="N4" s="119" t="s">
        <v>182</v>
      </c>
      <c r="O4" s="119"/>
      <c r="P4" s="119"/>
      <c r="Q4" s="119" t="s">
        <v>40</v>
      </c>
      <c r="R4" s="119" t="s">
        <v>55</v>
      </c>
      <c r="S4" s="119"/>
      <c r="T4" s="119"/>
      <c r="U4" s="119"/>
      <c r="V4" s="119"/>
      <c r="W4" s="119"/>
    </row>
    <row r="5" ht="26.25" customHeight="1" spans="1:23">
      <c r="A5" s="119"/>
      <c r="B5" s="119"/>
      <c r="C5" s="119"/>
      <c r="D5" s="119"/>
      <c r="E5" s="119"/>
      <c r="F5" s="119"/>
      <c r="G5" s="119"/>
      <c r="H5" s="119"/>
      <c r="I5" s="119"/>
      <c r="J5" s="119" t="s">
        <v>37</v>
      </c>
      <c r="K5" s="119"/>
      <c r="L5" s="119" t="s">
        <v>38</v>
      </c>
      <c r="M5" s="119" t="s">
        <v>39</v>
      </c>
      <c r="N5" s="119" t="s">
        <v>37</v>
      </c>
      <c r="O5" s="119" t="s">
        <v>38</v>
      </c>
      <c r="P5" s="119" t="s">
        <v>39</v>
      </c>
      <c r="Q5" s="119"/>
      <c r="R5" s="119" t="s">
        <v>36</v>
      </c>
      <c r="S5" s="119" t="s">
        <v>43</v>
      </c>
      <c r="T5" s="119" t="s">
        <v>44</v>
      </c>
      <c r="U5" s="119" t="s">
        <v>45</v>
      </c>
      <c r="V5" s="119" t="s">
        <v>46</v>
      </c>
      <c r="W5" s="119" t="s">
        <v>47</v>
      </c>
    </row>
    <row r="6" ht="33" customHeight="1" spans="1:23">
      <c r="A6" s="119"/>
      <c r="B6" s="119"/>
      <c r="C6" s="119"/>
      <c r="D6" s="119"/>
      <c r="E6" s="119"/>
      <c r="F6" s="119"/>
      <c r="G6" s="119"/>
      <c r="H6" s="119"/>
      <c r="I6" s="119"/>
      <c r="J6" s="119" t="s">
        <v>36</v>
      </c>
      <c r="K6" s="119" t="s">
        <v>267</v>
      </c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</row>
    <row r="7" ht="18.75" customHeight="1" spans="1:23">
      <c r="A7" s="119" t="s">
        <v>63</v>
      </c>
      <c r="B7" s="119" t="s">
        <v>64</v>
      </c>
      <c r="C7" s="119" t="s">
        <v>65</v>
      </c>
      <c r="D7" s="119" t="s">
        <v>66</v>
      </c>
      <c r="E7" s="119" t="s">
        <v>67</v>
      </c>
      <c r="F7" s="119" t="s">
        <v>68</v>
      </c>
      <c r="G7" s="119" t="s">
        <v>69</v>
      </c>
      <c r="H7" s="119" t="s">
        <v>70</v>
      </c>
      <c r="I7" s="119" t="s">
        <v>71</v>
      </c>
      <c r="J7" s="119" t="s">
        <v>72</v>
      </c>
      <c r="K7" s="119" t="s">
        <v>73</v>
      </c>
      <c r="L7" s="119" t="s">
        <v>74</v>
      </c>
      <c r="M7" s="119" t="s">
        <v>75</v>
      </c>
      <c r="N7" s="119" t="s">
        <v>76</v>
      </c>
      <c r="O7" s="119" t="s">
        <v>77</v>
      </c>
      <c r="P7" s="119" t="s">
        <v>184</v>
      </c>
      <c r="Q7" s="119" t="s">
        <v>185</v>
      </c>
      <c r="R7" s="119" t="s">
        <v>186</v>
      </c>
      <c r="S7" s="119" t="s">
        <v>187</v>
      </c>
      <c r="T7" s="119" t="s">
        <v>188</v>
      </c>
      <c r="U7" s="119" t="s">
        <v>189</v>
      </c>
      <c r="V7" s="119" t="s">
        <v>190</v>
      </c>
      <c r="W7" s="119" t="s">
        <v>191</v>
      </c>
    </row>
    <row r="8" ht="58" customHeight="1" spans="1:23">
      <c r="A8" s="120"/>
      <c r="B8" s="120"/>
      <c r="C8" s="120" t="s">
        <v>268</v>
      </c>
      <c r="D8" s="120"/>
      <c r="E8" s="120"/>
      <c r="F8" s="120"/>
      <c r="G8" s="120"/>
      <c r="H8" s="120"/>
      <c r="I8" s="122">
        <v>8600000</v>
      </c>
      <c r="J8" s="122"/>
      <c r="K8" s="122"/>
      <c r="L8" s="122"/>
      <c r="M8" s="122"/>
      <c r="N8" s="122"/>
      <c r="O8" s="122"/>
      <c r="P8" s="122"/>
      <c r="Q8" s="122"/>
      <c r="R8" s="122">
        <v>8600000</v>
      </c>
      <c r="S8" s="122"/>
      <c r="T8" s="122"/>
      <c r="U8" s="122"/>
      <c r="V8" s="122"/>
      <c r="W8" s="122">
        <v>8600000</v>
      </c>
    </row>
    <row r="9" ht="54" customHeight="1" spans="1:23">
      <c r="A9" s="120" t="s">
        <v>269</v>
      </c>
      <c r="B9" s="120" t="s">
        <v>270</v>
      </c>
      <c r="C9" s="120" t="s">
        <v>268</v>
      </c>
      <c r="D9" s="120" t="s">
        <v>49</v>
      </c>
      <c r="E9" s="120" t="s">
        <v>103</v>
      </c>
      <c r="F9" s="120" t="s">
        <v>104</v>
      </c>
      <c r="G9" s="120" t="s">
        <v>271</v>
      </c>
      <c r="H9" s="120" t="s">
        <v>272</v>
      </c>
      <c r="I9" s="122">
        <v>100000</v>
      </c>
      <c r="J9" s="122"/>
      <c r="K9" s="122"/>
      <c r="L9" s="122"/>
      <c r="M9" s="122"/>
      <c r="N9" s="122"/>
      <c r="O9" s="122"/>
      <c r="P9" s="122"/>
      <c r="Q9" s="122"/>
      <c r="R9" s="122">
        <v>100000</v>
      </c>
      <c r="S9" s="122"/>
      <c r="T9" s="122"/>
      <c r="U9" s="122"/>
      <c r="V9" s="122"/>
      <c r="W9" s="122">
        <v>100000</v>
      </c>
    </row>
    <row r="10" ht="59" customHeight="1" spans="1:23">
      <c r="A10" s="120" t="s">
        <v>269</v>
      </c>
      <c r="B10" s="120" t="s">
        <v>270</v>
      </c>
      <c r="C10" s="120" t="s">
        <v>268</v>
      </c>
      <c r="D10" s="120" t="s">
        <v>49</v>
      </c>
      <c r="E10" s="120" t="s">
        <v>103</v>
      </c>
      <c r="F10" s="120" t="s">
        <v>104</v>
      </c>
      <c r="G10" s="120" t="s">
        <v>252</v>
      </c>
      <c r="H10" s="120" t="s">
        <v>253</v>
      </c>
      <c r="I10" s="122">
        <v>50000</v>
      </c>
      <c r="J10" s="122"/>
      <c r="K10" s="122"/>
      <c r="L10" s="122"/>
      <c r="M10" s="122"/>
      <c r="N10" s="120"/>
      <c r="O10" s="120"/>
      <c r="P10" s="120"/>
      <c r="Q10" s="122"/>
      <c r="R10" s="122">
        <v>50000</v>
      </c>
      <c r="S10" s="122"/>
      <c r="T10" s="122"/>
      <c r="U10" s="122"/>
      <c r="V10" s="122"/>
      <c r="W10" s="122">
        <v>50000</v>
      </c>
    </row>
    <row r="11" ht="59" customHeight="1" spans="1:23">
      <c r="A11" s="120" t="s">
        <v>269</v>
      </c>
      <c r="B11" s="120" t="s">
        <v>270</v>
      </c>
      <c r="C11" s="120" t="s">
        <v>268</v>
      </c>
      <c r="D11" s="120" t="s">
        <v>49</v>
      </c>
      <c r="E11" s="120" t="s">
        <v>105</v>
      </c>
      <c r="F11" s="120" t="s">
        <v>106</v>
      </c>
      <c r="G11" s="120" t="s">
        <v>273</v>
      </c>
      <c r="H11" s="120" t="s">
        <v>274</v>
      </c>
      <c r="I11" s="122">
        <v>200000</v>
      </c>
      <c r="J11" s="122"/>
      <c r="K11" s="122"/>
      <c r="L11" s="122"/>
      <c r="M11" s="122"/>
      <c r="N11" s="120"/>
      <c r="O11" s="120"/>
      <c r="P11" s="120"/>
      <c r="Q11" s="122"/>
      <c r="R11" s="122">
        <v>200000</v>
      </c>
      <c r="S11" s="122"/>
      <c r="T11" s="122"/>
      <c r="U11" s="122"/>
      <c r="V11" s="122"/>
      <c r="W11" s="122">
        <v>200000</v>
      </c>
    </row>
    <row r="12" ht="57" customHeight="1" spans="1:23">
      <c r="A12" s="120" t="s">
        <v>269</v>
      </c>
      <c r="B12" s="120" t="s">
        <v>270</v>
      </c>
      <c r="C12" s="120" t="s">
        <v>268</v>
      </c>
      <c r="D12" s="120" t="s">
        <v>49</v>
      </c>
      <c r="E12" s="120" t="s">
        <v>105</v>
      </c>
      <c r="F12" s="120" t="s">
        <v>106</v>
      </c>
      <c r="G12" s="120" t="s">
        <v>271</v>
      </c>
      <c r="H12" s="120" t="s">
        <v>272</v>
      </c>
      <c r="I12" s="122">
        <v>200000</v>
      </c>
      <c r="J12" s="122"/>
      <c r="K12" s="122"/>
      <c r="L12" s="122"/>
      <c r="M12" s="122"/>
      <c r="N12" s="120"/>
      <c r="O12" s="120"/>
      <c r="P12" s="120"/>
      <c r="Q12" s="122"/>
      <c r="R12" s="122">
        <v>200000</v>
      </c>
      <c r="S12" s="122"/>
      <c r="T12" s="122"/>
      <c r="U12" s="122"/>
      <c r="V12" s="122"/>
      <c r="W12" s="122">
        <v>200000</v>
      </c>
    </row>
    <row r="13" ht="63" customHeight="1" spans="1:23">
      <c r="A13" s="120" t="s">
        <v>269</v>
      </c>
      <c r="B13" s="120" t="s">
        <v>270</v>
      </c>
      <c r="C13" s="120" t="s">
        <v>268</v>
      </c>
      <c r="D13" s="120" t="s">
        <v>49</v>
      </c>
      <c r="E13" s="120" t="s">
        <v>107</v>
      </c>
      <c r="F13" s="120" t="s">
        <v>108</v>
      </c>
      <c r="G13" s="120" t="s">
        <v>271</v>
      </c>
      <c r="H13" s="120" t="s">
        <v>272</v>
      </c>
      <c r="I13" s="122">
        <v>500000</v>
      </c>
      <c r="J13" s="122"/>
      <c r="K13" s="122"/>
      <c r="L13" s="122"/>
      <c r="M13" s="122"/>
      <c r="N13" s="120"/>
      <c r="O13" s="120"/>
      <c r="P13" s="120"/>
      <c r="Q13" s="122"/>
      <c r="R13" s="122">
        <v>500000</v>
      </c>
      <c r="S13" s="122"/>
      <c r="T13" s="122"/>
      <c r="U13" s="122"/>
      <c r="V13" s="122"/>
      <c r="W13" s="122">
        <v>500000</v>
      </c>
    </row>
    <row r="14" ht="60" customHeight="1" spans="1:23">
      <c r="A14" s="120" t="s">
        <v>269</v>
      </c>
      <c r="B14" s="120" t="s">
        <v>270</v>
      </c>
      <c r="C14" s="120" t="s">
        <v>268</v>
      </c>
      <c r="D14" s="120" t="s">
        <v>49</v>
      </c>
      <c r="E14" s="120" t="s">
        <v>109</v>
      </c>
      <c r="F14" s="120" t="s">
        <v>110</v>
      </c>
      <c r="G14" s="120" t="s">
        <v>275</v>
      </c>
      <c r="H14" s="120" t="s">
        <v>276</v>
      </c>
      <c r="I14" s="122">
        <v>50000</v>
      </c>
      <c r="J14" s="122"/>
      <c r="K14" s="122"/>
      <c r="L14" s="122"/>
      <c r="M14" s="122"/>
      <c r="N14" s="120"/>
      <c r="O14" s="120"/>
      <c r="P14" s="120"/>
      <c r="Q14" s="122"/>
      <c r="R14" s="122">
        <v>50000</v>
      </c>
      <c r="S14" s="122"/>
      <c r="T14" s="122"/>
      <c r="U14" s="122"/>
      <c r="V14" s="122"/>
      <c r="W14" s="122">
        <v>50000</v>
      </c>
    </row>
    <row r="15" ht="57" customHeight="1" spans="1:23">
      <c r="A15" s="120" t="s">
        <v>269</v>
      </c>
      <c r="B15" s="120" t="s">
        <v>270</v>
      </c>
      <c r="C15" s="120" t="s">
        <v>268</v>
      </c>
      <c r="D15" s="120" t="s">
        <v>49</v>
      </c>
      <c r="E15" s="120" t="s">
        <v>109</v>
      </c>
      <c r="F15" s="120" t="s">
        <v>110</v>
      </c>
      <c r="G15" s="120" t="s">
        <v>277</v>
      </c>
      <c r="H15" s="120" t="s">
        <v>278</v>
      </c>
      <c r="I15" s="122">
        <v>60000</v>
      </c>
      <c r="J15" s="122"/>
      <c r="K15" s="122"/>
      <c r="L15" s="122"/>
      <c r="M15" s="122"/>
      <c r="N15" s="120"/>
      <c r="O15" s="120"/>
      <c r="P15" s="120"/>
      <c r="Q15" s="122"/>
      <c r="R15" s="122">
        <v>60000</v>
      </c>
      <c r="S15" s="122"/>
      <c r="T15" s="122"/>
      <c r="U15" s="122"/>
      <c r="V15" s="122"/>
      <c r="W15" s="122">
        <v>60000</v>
      </c>
    </row>
    <row r="16" ht="66" customHeight="1" spans="1:23">
      <c r="A16" s="120" t="s">
        <v>269</v>
      </c>
      <c r="B16" s="120" t="s">
        <v>270</v>
      </c>
      <c r="C16" s="120" t="s">
        <v>268</v>
      </c>
      <c r="D16" s="120" t="s">
        <v>49</v>
      </c>
      <c r="E16" s="120" t="s">
        <v>109</v>
      </c>
      <c r="F16" s="120" t="s">
        <v>110</v>
      </c>
      <c r="G16" s="120" t="s">
        <v>271</v>
      </c>
      <c r="H16" s="120" t="s">
        <v>272</v>
      </c>
      <c r="I16" s="122">
        <v>350000</v>
      </c>
      <c r="J16" s="122"/>
      <c r="K16" s="122"/>
      <c r="L16" s="122"/>
      <c r="M16" s="122"/>
      <c r="N16" s="120"/>
      <c r="O16" s="120"/>
      <c r="P16" s="120"/>
      <c r="Q16" s="122"/>
      <c r="R16" s="122">
        <v>350000</v>
      </c>
      <c r="S16" s="122"/>
      <c r="T16" s="122"/>
      <c r="U16" s="122"/>
      <c r="V16" s="122"/>
      <c r="W16" s="122">
        <v>350000</v>
      </c>
    </row>
    <row r="17" ht="56" customHeight="1" spans="1:23">
      <c r="A17" s="120" t="s">
        <v>269</v>
      </c>
      <c r="B17" s="120" t="s">
        <v>270</v>
      </c>
      <c r="C17" s="120" t="s">
        <v>268</v>
      </c>
      <c r="D17" s="120" t="s">
        <v>49</v>
      </c>
      <c r="E17" s="120" t="s">
        <v>109</v>
      </c>
      <c r="F17" s="120" t="s">
        <v>110</v>
      </c>
      <c r="G17" s="120" t="s">
        <v>256</v>
      </c>
      <c r="H17" s="120" t="s">
        <v>257</v>
      </c>
      <c r="I17" s="122">
        <v>100000</v>
      </c>
      <c r="J17" s="122"/>
      <c r="K17" s="122"/>
      <c r="L17" s="122"/>
      <c r="M17" s="122"/>
      <c r="N17" s="120"/>
      <c r="O17" s="120"/>
      <c r="P17" s="120"/>
      <c r="Q17" s="122"/>
      <c r="R17" s="122">
        <v>100000</v>
      </c>
      <c r="S17" s="122"/>
      <c r="T17" s="122"/>
      <c r="U17" s="122"/>
      <c r="V17" s="122"/>
      <c r="W17" s="122">
        <v>100000</v>
      </c>
    </row>
    <row r="18" ht="60" customHeight="1" spans="1:23">
      <c r="A18" s="120" t="s">
        <v>269</v>
      </c>
      <c r="B18" s="120" t="s">
        <v>270</v>
      </c>
      <c r="C18" s="120" t="s">
        <v>268</v>
      </c>
      <c r="D18" s="120" t="s">
        <v>49</v>
      </c>
      <c r="E18" s="120" t="s">
        <v>113</v>
      </c>
      <c r="F18" s="120" t="s">
        <v>114</v>
      </c>
      <c r="G18" s="120" t="s">
        <v>224</v>
      </c>
      <c r="H18" s="120" t="s">
        <v>225</v>
      </c>
      <c r="I18" s="122">
        <v>200000</v>
      </c>
      <c r="J18" s="122"/>
      <c r="K18" s="122"/>
      <c r="L18" s="122"/>
      <c r="M18" s="122"/>
      <c r="N18" s="120"/>
      <c r="O18" s="120"/>
      <c r="P18" s="120"/>
      <c r="Q18" s="122"/>
      <c r="R18" s="122">
        <v>200000</v>
      </c>
      <c r="S18" s="122"/>
      <c r="T18" s="122"/>
      <c r="U18" s="122"/>
      <c r="V18" s="122"/>
      <c r="W18" s="122">
        <v>200000</v>
      </c>
    </row>
    <row r="19" ht="59" customHeight="1" spans="1:23">
      <c r="A19" s="120" t="s">
        <v>269</v>
      </c>
      <c r="B19" s="120" t="s">
        <v>270</v>
      </c>
      <c r="C19" s="120" t="s">
        <v>268</v>
      </c>
      <c r="D19" s="120" t="s">
        <v>49</v>
      </c>
      <c r="E19" s="120" t="s">
        <v>113</v>
      </c>
      <c r="F19" s="120" t="s">
        <v>114</v>
      </c>
      <c r="G19" s="120" t="s">
        <v>230</v>
      </c>
      <c r="H19" s="120" t="s">
        <v>231</v>
      </c>
      <c r="I19" s="122">
        <v>100000</v>
      </c>
      <c r="J19" s="122"/>
      <c r="K19" s="122"/>
      <c r="L19" s="122"/>
      <c r="M19" s="122"/>
      <c r="N19" s="120"/>
      <c r="O19" s="120"/>
      <c r="P19" s="120"/>
      <c r="Q19" s="122"/>
      <c r="R19" s="122">
        <v>100000</v>
      </c>
      <c r="S19" s="122"/>
      <c r="T19" s="122"/>
      <c r="U19" s="122"/>
      <c r="V19" s="122"/>
      <c r="W19" s="122">
        <v>100000</v>
      </c>
    </row>
    <row r="20" ht="60" customHeight="1" spans="1:23">
      <c r="A20" s="120" t="s">
        <v>269</v>
      </c>
      <c r="B20" s="120" t="s">
        <v>270</v>
      </c>
      <c r="C20" s="120" t="s">
        <v>268</v>
      </c>
      <c r="D20" s="120" t="s">
        <v>49</v>
      </c>
      <c r="E20" s="120" t="s">
        <v>113</v>
      </c>
      <c r="F20" s="120" t="s">
        <v>114</v>
      </c>
      <c r="G20" s="120" t="s">
        <v>279</v>
      </c>
      <c r="H20" s="120" t="s">
        <v>280</v>
      </c>
      <c r="I20" s="122">
        <v>600000</v>
      </c>
      <c r="J20" s="122"/>
      <c r="K20" s="122"/>
      <c r="L20" s="122"/>
      <c r="M20" s="122"/>
      <c r="N20" s="120"/>
      <c r="O20" s="120"/>
      <c r="P20" s="120"/>
      <c r="Q20" s="122"/>
      <c r="R20" s="122">
        <v>600000</v>
      </c>
      <c r="S20" s="122"/>
      <c r="T20" s="122"/>
      <c r="U20" s="122"/>
      <c r="V20" s="122"/>
      <c r="W20" s="122">
        <v>600000</v>
      </c>
    </row>
    <row r="21" ht="59" customHeight="1" spans="1:23">
      <c r="A21" s="120" t="s">
        <v>269</v>
      </c>
      <c r="B21" s="120" t="s">
        <v>270</v>
      </c>
      <c r="C21" s="120" t="s">
        <v>268</v>
      </c>
      <c r="D21" s="120" t="s">
        <v>49</v>
      </c>
      <c r="E21" s="120" t="s">
        <v>113</v>
      </c>
      <c r="F21" s="120" t="s">
        <v>114</v>
      </c>
      <c r="G21" s="120" t="s">
        <v>281</v>
      </c>
      <c r="H21" s="120" t="s">
        <v>282</v>
      </c>
      <c r="I21" s="122">
        <v>500000</v>
      </c>
      <c r="J21" s="122"/>
      <c r="K21" s="122"/>
      <c r="L21" s="122"/>
      <c r="M21" s="122"/>
      <c r="N21" s="120"/>
      <c r="O21" s="120"/>
      <c r="P21" s="120"/>
      <c r="Q21" s="122"/>
      <c r="R21" s="122">
        <v>500000</v>
      </c>
      <c r="S21" s="122"/>
      <c r="T21" s="122"/>
      <c r="U21" s="122"/>
      <c r="V21" s="122"/>
      <c r="W21" s="122">
        <v>500000</v>
      </c>
    </row>
    <row r="22" ht="57" customHeight="1" spans="1:23">
      <c r="A22" s="120" t="s">
        <v>269</v>
      </c>
      <c r="B22" s="120" t="s">
        <v>270</v>
      </c>
      <c r="C22" s="120" t="s">
        <v>268</v>
      </c>
      <c r="D22" s="120" t="s">
        <v>49</v>
      </c>
      <c r="E22" s="120" t="s">
        <v>113</v>
      </c>
      <c r="F22" s="120" t="s">
        <v>114</v>
      </c>
      <c r="G22" s="120" t="s">
        <v>273</v>
      </c>
      <c r="H22" s="120" t="s">
        <v>274</v>
      </c>
      <c r="I22" s="122">
        <v>60000</v>
      </c>
      <c r="J22" s="122"/>
      <c r="K22" s="122"/>
      <c r="L22" s="122"/>
      <c r="M22" s="122"/>
      <c r="N22" s="120"/>
      <c r="O22" s="120"/>
      <c r="P22" s="120"/>
      <c r="Q22" s="122"/>
      <c r="R22" s="122">
        <v>60000</v>
      </c>
      <c r="S22" s="122"/>
      <c r="T22" s="122"/>
      <c r="U22" s="122"/>
      <c r="V22" s="122"/>
      <c r="W22" s="122">
        <v>60000</v>
      </c>
    </row>
    <row r="23" ht="61" customHeight="1" spans="1:23">
      <c r="A23" s="120" t="s">
        <v>269</v>
      </c>
      <c r="B23" s="120" t="s">
        <v>270</v>
      </c>
      <c r="C23" s="120" t="s">
        <v>268</v>
      </c>
      <c r="D23" s="120" t="s">
        <v>49</v>
      </c>
      <c r="E23" s="120" t="s">
        <v>113</v>
      </c>
      <c r="F23" s="120" t="s">
        <v>114</v>
      </c>
      <c r="G23" s="120" t="s">
        <v>271</v>
      </c>
      <c r="H23" s="120" t="s">
        <v>272</v>
      </c>
      <c r="I23" s="122">
        <v>800000</v>
      </c>
      <c r="J23" s="122"/>
      <c r="K23" s="122"/>
      <c r="L23" s="122"/>
      <c r="M23" s="122"/>
      <c r="N23" s="120"/>
      <c r="O23" s="120"/>
      <c r="P23" s="120"/>
      <c r="Q23" s="122"/>
      <c r="R23" s="122">
        <v>800000</v>
      </c>
      <c r="S23" s="122"/>
      <c r="T23" s="122"/>
      <c r="U23" s="122"/>
      <c r="V23" s="122"/>
      <c r="W23" s="122">
        <v>800000</v>
      </c>
    </row>
    <row r="24" ht="59" customHeight="1" spans="1:23">
      <c r="A24" s="120" t="s">
        <v>269</v>
      </c>
      <c r="B24" s="120" t="s">
        <v>270</v>
      </c>
      <c r="C24" s="120" t="s">
        <v>268</v>
      </c>
      <c r="D24" s="120" t="s">
        <v>49</v>
      </c>
      <c r="E24" s="120" t="s">
        <v>113</v>
      </c>
      <c r="F24" s="120" t="s">
        <v>114</v>
      </c>
      <c r="G24" s="120" t="s">
        <v>252</v>
      </c>
      <c r="H24" s="120" t="s">
        <v>253</v>
      </c>
      <c r="I24" s="122">
        <v>50000</v>
      </c>
      <c r="J24" s="122"/>
      <c r="K24" s="122"/>
      <c r="L24" s="122"/>
      <c r="M24" s="122"/>
      <c r="N24" s="120"/>
      <c r="O24" s="120"/>
      <c r="P24" s="120"/>
      <c r="Q24" s="122"/>
      <c r="R24" s="122">
        <v>50000</v>
      </c>
      <c r="S24" s="122"/>
      <c r="T24" s="122"/>
      <c r="U24" s="122"/>
      <c r="V24" s="122"/>
      <c r="W24" s="122">
        <v>50000</v>
      </c>
    </row>
    <row r="25" ht="65" customHeight="1" spans="1:23">
      <c r="A25" s="120" t="s">
        <v>269</v>
      </c>
      <c r="B25" s="120" t="s">
        <v>270</v>
      </c>
      <c r="C25" s="120" t="s">
        <v>268</v>
      </c>
      <c r="D25" s="120" t="s">
        <v>49</v>
      </c>
      <c r="E25" s="120" t="s">
        <v>113</v>
      </c>
      <c r="F25" s="120" t="s">
        <v>114</v>
      </c>
      <c r="G25" s="120" t="s">
        <v>283</v>
      </c>
      <c r="H25" s="120" t="s">
        <v>284</v>
      </c>
      <c r="I25" s="122">
        <v>600000</v>
      </c>
      <c r="J25" s="122"/>
      <c r="K25" s="122"/>
      <c r="L25" s="122"/>
      <c r="M25" s="122"/>
      <c r="N25" s="120"/>
      <c r="O25" s="120"/>
      <c r="P25" s="120"/>
      <c r="Q25" s="122"/>
      <c r="R25" s="122">
        <v>600000</v>
      </c>
      <c r="S25" s="122"/>
      <c r="T25" s="122"/>
      <c r="U25" s="122"/>
      <c r="V25" s="122"/>
      <c r="W25" s="122">
        <v>600000</v>
      </c>
    </row>
    <row r="26" ht="61" customHeight="1" spans="1:23">
      <c r="A26" s="120" t="s">
        <v>269</v>
      </c>
      <c r="B26" s="120" t="s">
        <v>270</v>
      </c>
      <c r="C26" s="120" t="s">
        <v>268</v>
      </c>
      <c r="D26" s="120" t="s">
        <v>49</v>
      </c>
      <c r="E26" s="120" t="s">
        <v>117</v>
      </c>
      <c r="F26" s="120" t="s">
        <v>118</v>
      </c>
      <c r="G26" s="120" t="s">
        <v>271</v>
      </c>
      <c r="H26" s="120" t="s">
        <v>272</v>
      </c>
      <c r="I26" s="122">
        <v>1800000</v>
      </c>
      <c r="J26" s="122"/>
      <c r="K26" s="122"/>
      <c r="L26" s="122"/>
      <c r="M26" s="122"/>
      <c r="N26" s="120"/>
      <c r="O26" s="120"/>
      <c r="P26" s="120"/>
      <c r="Q26" s="122"/>
      <c r="R26" s="122">
        <v>1800000</v>
      </c>
      <c r="S26" s="122"/>
      <c r="T26" s="122"/>
      <c r="U26" s="122"/>
      <c r="V26" s="122"/>
      <c r="W26" s="122">
        <v>1800000</v>
      </c>
    </row>
    <row r="27" ht="60" customHeight="1" spans="1:23">
      <c r="A27" s="120" t="s">
        <v>269</v>
      </c>
      <c r="B27" s="120" t="s">
        <v>270</v>
      </c>
      <c r="C27" s="120" t="s">
        <v>268</v>
      </c>
      <c r="D27" s="120" t="s">
        <v>49</v>
      </c>
      <c r="E27" s="120" t="s">
        <v>119</v>
      </c>
      <c r="F27" s="120" t="s">
        <v>120</v>
      </c>
      <c r="G27" s="120" t="s">
        <v>271</v>
      </c>
      <c r="H27" s="120" t="s">
        <v>272</v>
      </c>
      <c r="I27" s="122">
        <v>910000</v>
      </c>
      <c r="J27" s="122"/>
      <c r="K27" s="122"/>
      <c r="L27" s="122"/>
      <c r="M27" s="122"/>
      <c r="N27" s="120"/>
      <c r="O27" s="120"/>
      <c r="P27" s="120"/>
      <c r="Q27" s="122"/>
      <c r="R27" s="122">
        <v>910000</v>
      </c>
      <c r="S27" s="122"/>
      <c r="T27" s="122"/>
      <c r="U27" s="122"/>
      <c r="V27" s="122"/>
      <c r="W27" s="122">
        <v>910000</v>
      </c>
    </row>
    <row r="28" ht="58" customHeight="1" spans="1:23">
      <c r="A28" s="120" t="s">
        <v>269</v>
      </c>
      <c r="B28" s="120" t="s">
        <v>270</v>
      </c>
      <c r="C28" s="120" t="s">
        <v>268</v>
      </c>
      <c r="D28" s="120" t="s">
        <v>49</v>
      </c>
      <c r="E28" s="120" t="s">
        <v>121</v>
      </c>
      <c r="F28" s="120" t="s">
        <v>122</v>
      </c>
      <c r="G28" s="120" t="s">
        <v>271</v>
      </c>
      <c r="H28" s="120" t="s">
        <v>272</v>
      </c>
      <c r="I28" s="122">
        <v>315000</v>
      </c>
      <c r="J28" s="122"/>
      <c r="K28" s="122"/>
      <c r="L28" s="122"/>
      <c r="M28" s="122"/>
      <c r="N28" s="120"/>
      <c r="O28" s="120"/>
      <c r="P28" s="120"/>
      <c r="Q28" s="122"/>
      <c r="R28" s="122">
        <v>315000</v>
      </c>
      <c r="S28" s="122"/>
      <c r="T28" s="122"/>
      <c r="U28" s="122"/>
      <c r="V28" s="122"/>
      <c r="W28" s="122">
        <v>315000</v>
      </c>
    </row>
    <row r="29" ht="61" customHeight="1" spans="1:23">
      <c r="A29" s="120" t="s">
        <v>269</v>
      </c>
      <c r="B29" s="120" t="s">
        <v>270</v>
      </c>
      <c r="C29" s="120" t="s">
        <v>268</v>
      </c>
      <c r="D29" s="120" t="s">
        <v>49</v>
      </c>
      <c r="E29" s="120" t="s">
        <v>123</v>
      </c>
      <c r="F29" s="120" t="s">
        <v>124</v>
      </c>
      <c r="G29" s="120" t="s">
        <v>224</v>
      </c>
      <c r="H29" s="120" t="s">
        <v>225</v>
      </c>
      <c r="I29" s="122">
        <v>100000</v>
      </c>
      <c r="J29" s="122"/>
      <c r="K29" s="122"/>
      <c r="L29" s="122"/>
      <c r="M29" s="122"/>
      <c r="N29" s="120"/>
      <c r="O29" s="120"/>
      <c r="P29" s="120"/>
      <c r="Q29" s="122"/>
      <c r="R29" s="122">
        <v>100000</v>
      </c>
      <c r="S29" s="122"/>
      <c r="T29" s="122"/>
      <c r="U29" s="122"/>
      <c r="V29" s="122"/>
      <c r="W29" s="122">
        <v>100000</v>
      </c>
    </row>
    <row r="30" ht="60" customHeight="1" spans="1:23">
      <c r="A30" s="120" t="s">
        <v>269</v>
      </c>
      <c r="B30" s="120" t="s">
        <v>270</v>
      </c>
      <c r="C30" s="120" t="s">
        <v>268</v>
      </c>
      <c r="D30" s="120" t="s">
        <v>49</v>
      </c>
      <c r="E30" s="120" t="s">
        <v>123</v>
      </c>
      <c r="F30" s="120" t="s">
        <v>124</v>
      </c>
      <c r="G30" s="120" t="s">
        <v>230</v>
      </c>
      <c r="H30" s="120" t="s">
        <v>231</v>
      </c>
      <c r="I30" s="122">
        <v>50000</v>
      </c>
      <c r="J30" s="122"/>
      <c r="K30" s="122"/>
      <c r="L30" s="122"/>
      <c r="M30" s="122"/>
      <c r="N30" s="120"/>
      <c r="O30" s="120"/>
      <c r="P30" s="120"/>
      <c r="Q30" s="122"/>
      <c r="R30" s="122">
        <v>50000</v>
      </c>
      <c r="S30" s="122"/>
      <c r="T30" s="122"/>
      <c r="U30" s="122"/>
      <c r="V30" s="122"/>
      <c r="W30" s="122">
        <v>50000</v>
      </c>
    </row>
    <row r="31" ht="57" customHeight="1" spans="1:23">
      <c r="A31" s="120" t="s">
        <v>269</v>
      </c>
      <c r="B31" s="120" t="s">
        <v>270</v>
      </c>
      <c r="C31" s="120" t="s">
        <v>268</v>
      </c>
      <c r="D31" s="120" t="s">
        <v>49</v>
      </c>
      <c r="E31" s="120" t="s">
        <v>123</v>
      </c>
      <c r="F31" s="120" t="s">
        <v>124</v>
      </c>
      <c r="G31" s="120" t="s">
        <v>271</v>
      </c>
      <c r="H31" s="120" t="s">
        <v>272</v>
      </c>
      <c r="I31" s="122">
        <v>345000</v>
      </c>
      <c r="J31" s="122"/>
      <c r="K31" s="122"/>
      <c r="L31" s="122"/>
      <c r="M31" s="122"/>
      <c r="N31" s="120"/>
      <c r="O31" s="120"/>
      <c r="P31" s="120"/>
      <c r="Q31" s="122"/>
      <c r="R31" s="122">
        <v>345000</v>
      </c>
      <c r="S31" s="122"/>
      <c r="T31" s="122"/>
      <c r="U31" s="122"/>
      <c r="V31" s="122"/>
      <c r="W31" s="122">
        <v>345000</v>
      </c>
    </row>
    <row r="32" ht="58" customHeight="1" spans="1:23">
      <c r="A32" s="120" t="s">
        <v>269</v>
      </c>
      <c r="B32" s="120" t="s">
        <v>270</v>
      </c>
      <c r="C32" s="120" t="s">
        <v>268</v>
      </c>
      <c r="D32" s="120" t="s">
        <v>49</v>
      </c>
      <c r="E32" s="120" t="s">
        <v>127</v>
      </c>
      <c r="F32" s="120" t="s">
        <v>128</v>
      </c>
      <c r="G32" s="120" t="s">
        <v>271</v>
      </c>
      <c r="H32" s="120" t="s">
        <v>272</v>
      </c>
      <c r="I32" s="122">
        <v>250000</v>
      </c>
      <c r="J32" s="122"/>
      <c r="K32" s="122"/>
      <c r="L32" s="122"/>
      <c r="M32" s="122"/>
      <c r="N32" s="120"/>
      <c r="O32" s="120"/>
      <c r="P32" s="120"/>
      <c r="Q32" s="122"/>
      <c r="R32" s="122">
        <v>250000</v>
      </c>
      <c r="S32" s="122"/>
      <c r="T32" s="122"/>
      <c r="U32" s="122"/>
      <c r="V32" s="122"/>
      <c r="W32" s="122">
        <v>250000</v>
      </c>
    </row>
    <row r="33" ht="56" customHeight="1" spans="1:23">
      <c r="A33" s="120" t="s">
        <v>269</v>
      </c>
      <c r="B33" s="120" t="s">
        <v>270</v>
      </c>
      <c r="C33" s="120" t="s">
        <v>268</v>
      </c>
      <c r="D33" s="120" t="s">
        <v>49</v>
      </c>
      <c r="E33" s="120" t="s">
        <v>129</v>
      </c>
      <c r="F33" s="120" t="s">
        <v>130</v>
      </c>
      <c r="G33" s="120" t="s">
        <v>271</v>
      </c>
      <c r="H33" s="120" t="s">
        <v>272</v>
      </c>
      <c r="I33" s="122">
        <v>310000</v>
      </c>
      <c r="J33" s="122"/>
      <c r="K33" s="122"/>
      <c r="L33" s="122"/>
      <c r="M33" s="122"/>
      <c r="N33" s="120"/>
      <c r="O33" s="120"/>
      <c r="P33" s="120"/>
      <c r="Q33" s="122"/>
      <c r="R33" s="122">
        <v>310000</v>
      </c>
      <c r="S33" s="122"/>
      <c r="T33" s="122"/>
      <c r="U33" s="122"/>
      <c r="V33" s="122"/>
      <c r="W33" s="122">
        <v>310000</v>
      </c>
    </row>
    <row r="34" ht="52.5" customHeight="1" spans="1:23">
      <c r="A34" s="120"/>
      <c r="B34" s="120"/>
      <c r="C34" s="120" t="s">
        <v>285</v>
      </c>
      <c r="D34" s="120"/>
      <c r="E34" s="120"/>
      <c r="F34" s="120"/>
      <c r="G34" s="120"/>
      <c r="H34" s="120"/>
      <c r="I34" s="122">
        <v>240000</v>
      </c>
      <c r="J34" s="122">
        <v>240000</v>
      </c>
      <c r="K34" s="122">
        <v>240000</v>
      </c>
      <c r="L34" s="122"/>
      <c r="M34" s="122"/>
      <c r="N34" s="120"/>
      <c r="O34" s="120"/>
      <c r="P34" s="120"/>
      <c r="Q34" s="122"/>
      <c r="R34" s="122"/>
      <c r="S34" s="122"/>
      <c r="T34" s="122"/>
      <c r="U34" s="122"/>
      <c r="V34" s="122"/>
      <c r="W34" s="122"/>
    </row>
    <row r="35" ht="52.5" customHeight="1" spans="1:23">
      <c r="A35" s="120" t="s">
        <v>269</v>
      </c>
      <c r="B35" s="120" t="s">
        <v>286</v>
      </c>
      <c r="C35" s="120" t="s">
        <v>285</v>
      </c>
      <c r="D35" s="120" t="s">
        <v>49</v>
      </c>
      <c r="E35" s="120" t="s">
        <v>105</v>
      </c>
      <c r="F35" s="120" t="s">
        <v>106</v>
      </c>
      <c r="G35" s="120" t="s">
        <v>224</v>
      </c>
      <c r="H35" s="120" t="s">
        <v>225</v>
      </c>
      <c r="I35" s="122">
        <v>36000</v>
      </c>
      <c r="J35" s="122">
        <v>36000</v>
      </c>
      <c r="K35" s="122">
        <v>36000</v>
      </c>
      <c r="L35" s="122"/>
      <c r="M35" s="122"/>
      <c r="N35" s="120"/>
      <c r="O35" s="120"/>
      <c r="P35" s="120"/>
      <c r="Q35" s="122"/>
      <c r="R35" s="122"/>
      <c r="S35" s="122"/>
      <c r="T35" s="122"/>
      <c r="U35" s="122"/>
      <c r="V35" s="122"/>
      <c r="W35" s="122"/>
    </row>
    <row r="36" ht="52.5" customHeight="1" spans="1:23">
      <c r="A36" s="120" t="s">
        <v>269</v>
      </c>
      <c r="B36" s="120" t="s">
        <v>286</v>
      </c>
      <c r="C36" s="120" t="s">
        <v>285</v>
      </c>
      <c r="D36" s="120" t="s">
        <v>49</v>
      </c>
      <c r="E36" s="120" t="s">
        <v>105</v>
      </c>
      <c r="F36" s="120" t="s">
        <v>106</v>
      </c>
      <c r="G36" s="120" t="s">
        <v>287</v>
      </c>
      <c r="H36" s="120" t="s">
        <v>288</v>
      </c>
      <c r="I36" s="122">
        <v>30000</v>
      </c>
      <c r="J36" s="122">
        <v>30000</v>
      </c>
      <c r="K36" s="122">
        <v>30000</v>
      </c>
      <c r="L36" s="122"/>
      <c r="M36" s="122"/>
      <c r="N36" s="120"/>
      <c r="O36" s="120"/>
      <c r="P36" s="120"/>
      <c r="Q36" s="122"/>
      <c r="R36" s="122"/>
      <c r="S36" s="122"/>
      <c r="T36" s="122"/>
      <c r="U36" s="122"/>
      <c r="V36" s="122"/>
      <c r="W36" s="122"/>
    </row>
    <row r="37" ht="52.5" customHeight="1" spans="1:23">
      <c r="A37" s="120" t="s">
        <v>269</v>
      </c>
      <c r="B37" s="120" t="s">
        <v>286</v>
      </c>
      <c r="C37" s="120" t="s">
        <v>285</v>
      </c>
      <c r="D37" s="120" t="s">
        <v>49</v>
      </c>
      <c r="E37" s="120" t="s">
        <v>105</v>
      </c>
      <c r="F37" s="120" t="s">
        <v>106</v>
      </c>
      <c r="G37" s="120" t="s">
        <v>275</v>
      </c>
      <c r="H37" s="120" t="s">
        <v>276</v>
      </c>
      <c r="I37" s="122">
        <v>25000</v>
      </c>
      <c r="J37" s="122">
        <v>25000</v>
      </c>
      <c r="K37" s="122">
        <v>25000</v>
      </c>
      <c r="L37" s="122"/>
      <c r="M37" s="122"/>
      <c r="N37" s="120"/>
      <c r="O37" s="120"/>
      <c r="P37" s="120"/>
      <c r="Q37" s="122"/>
      <c r="R37" s="122"/>
      <c r="S37" s="122"/>
      <c r="T37" s="122"/>
      <c r="U37" s="122"/>
      <c r="V37" s="122"/>
      <c r="W37" s="122"/>
    </row>
    <row r="38" ht="52.5" customHeight="1" spans="1:23">
      <c r="A38" s="120" t="s">
        <v>269</v>
      </c>
      <c r="B38" s="120" t="s">
        <v>286</v>
      </c>
      <c r="C38" s="120" t="s">
        <v>285</v>
      </c>
      <c r="D38" s="120" t="s">
        <v>49</v>
      </c>
      <c r="E38" s="120" t="s">
        <v>105</v>
      </c>
      <c r="F38" s="120" t="s">
        <v>106</v>
      </c>
      <c r="G38" s="120" t="s">
        <v>230</v>
      </c>
      <c r="H38" s="120" t="s">
        <v>231</v>
      </c>
      <c r="I38" s="122">
        <v>30000</v>
      </c>
      <c r="J38" s="122">
        <v>30000</v>
      </c>
      <c r="K38" s="122">
        <v>30000</v>
      </c>
      <c r="L38" s="122"/>
      <c r="M38" s="122"/>
      <c r="N38" s="120"/>
      <c r="O38" s="120"/>
      <c r="P38" s="120"/>
      <c r="Q38" s="122"/>
      <c r="R38" s="122"/>
      <c r="S38" s="122"/>
      <c r="T38" s="122"/>
      <c r="U38" s="122"/>
      <c r="V38" s="122"/>
      <c r="W38" s="122"/>
    </row>
    <row r="39" ht="52.5" customHeight="1" spans="1:23">
      <c r="A39" s="120" t="s">
        <v>269</v>
      </c>
      <c r="B39" s="120" t="s">
        <v>286</v>
      </c>
      <c r="C39" s="120" t="s">
        <v>285</v>
      </c>
      <c r="D39" s="120" t="s">
        <v>49</v>
      </c>
      <c r="E39" s="120" t="s">
        <v>105</v>
      </c>
      <c r="F39" s="120" t="s">
        <v>106</v>
      </c>
      <c r="G39" s="120" t="s">
        <v>279</v>
      </c>
      <c r="H39" s="120" t="s">
        <v>280</v>
      </c>
      <c r="I39" s="122">
        <v>10000</v>
      </c>
      <c r="J39" s="122">
        <v>10000</v>
      </c>
      <c r="K39" s="122">
        <v>10000</v>
      </c>
      <c r="L39" s="122"/>
      <c r="M39" s="122"/>
      <c r="N39" s="120"/>
      <c r="O39" s="120"/>
      <c r="P39" s="120"/>
      <c r="Q39" s="122"/>
      <c r="R39" s="122"/>
      <c r="S39" s="122"/>
      <c r="T39" s="122"/>
      <c r="U39" s="122"/>
      <c r="V39" s="122"/>
      <c r="W39" s="122"/>
    </row>
    <row r="40" ht="52.5" customHeight="1" spans="1:23">
      <c r="A40" s="120" t="s">
        <v>269</v>
      </c>
      <c r="B40" s="120" t="s">
        <v>286</v>
      </c>
      <c r="C40" s="120" t="s">
        <v>285</v>
      </c>
      <c r="D40" s="120" t="s">
        <v>49</v>
      </c>
      <c r="E40" s="120" t="s">
        <v>105</v>
      </c>
      <c r="F40" s="120" t="s">
        <v>106</v>
      </c>
      <c r="G40" s="120" t="s">
        <v>234</v>
      </c>
      <c r="H40" s="120" t="s">
        <v>164</v>
      </c>
      <c r="I40" s="122">
        <v>3000</v>
      </c>
      <c r="J40" s="122">
        <v>3000</v>
      </c>
      <c r="K40" s="122">
        <v>3000</v>
      </c>
      <c r="L40" s="122"/>
      <c r="M40" s="122"/>
      <c r="N40" s="120"/>
      <c r="O40" s="120"/>
      <c r="P40" s="120"/>
      <c r="Q40" s="122"/>
      <c r="R40" s="122"/>
      <c r="S40" s="122"/>
      <c r="T40" s="122"/>
      <c r="U40" s="122"/>
      <c r="V40" s="122"/>
      <c r="W40" s="122"/>
    </row>
    <row r="41" ht="52.5" customHeight="1" spans="1:23">
      <c r="A41" s="120" t="s">
        <v>269</v>
      </c>
      <c r="B41" s="120" t="s">
        <v>286</v>
      </c>
      <c r="C41" s="120" t="s">
        <v>285</v>
      </c>
      <c r="D41" s="120" t="s">
        <v>49</v>
      </c>
      <c r="E41" s="120" t="s">
        <v>105</v>
      </c>
      <c r="F41" s="120" t="s">
        <v>106</v>
      </c>
      <c r="G41" s="120" t="s">
        <v>273</v>
      </c>
      <c r="H41" s="120" t="s">
        <v>274</v>
      </c>
      <c r="I41" s="122">
        <v>45000</v>
      </c>
      <c r="J41" s="122">
        <v>45000</v>
      </c>
      <c r="K41" s="122">
        <v>45000</v>
      </c>
      <c r="L41" s="122"/>
      <c r="M41" s="122"/>
      <c r="N41" s="120"/>
      <c r="O41" s="120"/>
      <c r="P41" s="120"/>
      <c r="Q41" s="122"/>
      <c r="R41" s="122"/>
      <c r="S41" s="122"/>
      <c r="T41" s="122"/>
      <c r="U41" s="122"/>
      <c r="V41" s="122"/>
      <c r="W41" s="122"/>
    </row>
    <row r="42" ht="52.5" customHeight="1" spans="1:23">
      <c r="A42" s="120" t="s">
        <v>269</v>
      </c>
      <c r="B42" s="120" t="s">
        <v>286</v>
      </c>
      <c r="C42" s="120" t="s">
        <v>285</v>
      </c>
      <c r="D42" s="120" t="s">
        <v>49</v>
      </c>
      <c r="E42" s="120" t="s">
        <v>105</v>
      </c>
      <c r="F42" s="120" t="s">
        <v>106</v>
      </c>
      <c r="G42" s="120" t="s">
        <v>237</v>
      </c>
      <c r="H42" s="120" t="s">
        <v>238</v>
      </c>
      <c r="I42" s="122">
        <v>12000</v>
      </c>
      <c r="J42" s="122">
        <v>12000</v>
      </c>
      <c r="K42" s="122">
        <v>12000</v>
      </c>
      <c r="L42" s="122"/>
      <c r="M42" s="122"/>
      <c r="N42" s="120"/>
      <c r="O42" s="120"/>
      <c r="P42" s="120"/>
      <c r="Q42" s="122"/>
      <c r="R42" s="122"/>
      <c r="S42" s="122"/>
      <c r="T42" s="122"/>
      <c r="U42" s="122"/>
      <c r="V42" s="122"/>
      <c r="W42" s="122"/>
    </row>
    <row r="43" ht="52.5" customHeight="1" spans="1:23">
      <c r="A43" s="120" t="s">
        <v>269</v>
      </c>
      <c r="B43" s="120" t="s">
        <v>286</v>
      </c>
      <c r="C43" s="120" t="s">
        <v>285</v>
      </c>
      <c r="D43" s="120" t="s">
        <v>49</v>
      </c>
      <c r="E43" s="120" t="s">
        <v>105</v>
      </c>
      <c r="F43" s="120" t="s">
        <v>106</v>
      </c>
      <c r="G43" s="120" t="s">
        <v>252</v>
      </c>
      <c r="H43" s="120" t="s">
        <v>253</v>
      </c>
      <c r="I43" s="122">
        <v>25000</v>
      </c>
      <c r="J43" s="122">
        <v>25000</v>
      </c>
      <c r="K43" s="122">
        <v>25000</v>
      </c>
      <c r="L43" s="122"/>
      <c r="M43" s="122"/>
      <c r="N43" s="120"/>
      <c r="O43" s="120"/>
      <c r="P43" s="120"/>
      <c r="Q43" s="122"/>
      <c r="R43" s="122"/>
      <c r="S43" s="122"/>
      <c r="T43" s="122"/>
      <c r="U43" s="122"/>
      <c r="V43" s="122"/>
      <c r="W43" s="122"/>
    </row>
    <row r="44" ht="52.5" customHeight="1" spans="1:23">
      <c r="A44" s="120" t="s">
        <v>269</v>
      </c>
      <c r="B44" s="120" t="s">
        <v>286</v>
      </c>
      <c r="C44" s="120" t="s">
        <v>285</v>
      </c>
      <c r="D44" s="120" t="s">
        <v>49</v>
      </c>
      <c r="E44" s="120" t="s">
        <v>105</v>
      </c>
      <c r="F44" s="120" t="s">
        <v>106</v>
      </c>
      <c r="G44" s="120" t="s">
        <v>256</v>
      </c>
      <c r="H44" s="120" t="s">
        <v>257</v>
      </c>
      <c r="I44" s="122">
        <v>24000</v>
      </c>
      <c r="J44" s="122">
        <v>24000</v>
      </c>
      <c r="K44" s="122">
        <v>24000</v>
      </c>
      <c r="L44" s="122"/>
      <c r="M44" s="122"/>
      <c r="N44" s="120"/>
      <c r="O44" s="120"/>
      <c r="P44" s="120"/>
      <c r="Q44" s="122"/>
      <c r="R44" s="122"/>
      <c r="S44" s="122"/>
      <c r="T44" s="122"/>
      <c r="U44" s="122"/>
      <c r="V44" s="122"/>
      <c r="W44" s="122"/>
    </row>
    <row r="45" ht="52.5" customHeight="1" spans="1:23">
      <c r="A45" s="120"/>
      <c r="B45" s="120"/>
      <c r="C45" s="120" t="s">
        <v>289</v>
      </c>
      <c r="D45" s="120"/>
      <c r="E45" s="120"/>
      <c r="F45" s="120"/>
      <c r="G45" s="120"/>
      <c r="H45" s="120"/>
      <c r="I45" s="122">
        <v>225000</v>
      </c>
      <c r="J45" s="122">
        <v>225000</v>
      </c>
      <c r="K45" s="122">
        <v>225000</v>
      </c>
      <c r="L45" s="122"/>
      <c r="M45" s="122"/>
      <c r="N45" s="120"/>
      <c r="O45" s="120"/>
      <c r="P45" s="120"/>
      <c r="Q45" s="122"/>
      <c r="R45" s="122"/>
      <c r="S45" s="122"/>
      <c r="T45" s="122"/>
      <c r="U45" s="122"/>
      <c r="V45" s="122"/>
      <c r="W45" s="122"/>
    </row>
    <row r="46" ht="52.5" customHeight="1" spans="1:23">
      <c r="A46" s="120" t="s">
        <v>269</v>
      </c>
      <c r="B46" s="120" t="s">
        <v>290</v>
      </c>
      <c r="C46" s="120" t="s">
        <v>289</v>
      </c>
      <c r="D46" s="120" t="s">
        <v>49</v>
      </c>
      <c r="E46" s="120" t="s">
        <v>133</v>
      </c>
      <c r="F46" s="120" t="s">
        <v>134</v>
      </c>
      <c r="G46" s="120" t="s">
        <v>224</v>
      </c>
      <c r="H46" s="120" t="s">
        <v>225</v>
      </c>
      <c r="I46" s="122">
        <v>5000</v>
      </c>
      <c r="J46" s="122">
        <v>5000</v>
      </c>
      <c r="K46" s="122">
        <v>5000</v>
      </c>
      <c r="L46" s="122"/>
      <c r="M46" s="122"/>
      <c r="N46" s="120"/>
      <c r="O46" s="120"/>
      <c r="P46" s="120"/>
      <c r="Q46" s="122"/>
      <c r="R46" s="122"/>
      <c r="S46" s="122"/>
      <c r="T46" s="122"/>
      <c r="U46" s="122"/>
      <c r="V46" s="122"/>
      <c r="W46" s="122"/>
    </row>
    <row r="47" ht="52.5" customHeight="1" spans="1:23">
      <c r="A47" s="120" t="s">
        <v>269</v>
      </c>
      <c r="B47" s="120" t="s">
        <v>290</v>
      </c>
      <c r="C47" s="120" t="s">
        <v>289</v>
      </c>
      <c r="D47" s="120" t="s">
        <v>49</v>
      </c>
      <c r="E47" s="120" t="s">
        <v>133</v>
      </c>
      <c r="F47" s="120" t="s">
        <v>134</v>
      </c>
      <c r="G47" s="120" t="s">
        <v>287</v>
      </c>
      <c r="H47" s="120" t="s">
        <v>288</v>
      </c>
      <c r="I47" s="122">
        <v>19640</v>
      </c>
      <c r="J47" s="122">
        <v>19640</v>
      </c>
      <c r="K47" s="122">
        <v>19640</v>
      </c>
      <c r="L47" s="122"/>
      <c r="M47" s="122"/>
      <c r="N47" s="120"/>
      <c r="O47" s="120"/>
      <c r="P47" s="120"/>
      <c r="Q47" s="122"/>
      <c r="R47" s="122"/>
      <c r="S47" s="122"/>
      <c r="T47" s="122"/>
      <c r="U47" s="122"/>
      <c r="V47" s="122"/>
      <c r="W47" s="122"/>
    </row>
    <row r="48" ht="52.5" customHeight="1" spans="1:23">
      <c r="A48" s="120" t="s">
        <v>269</v>
      </c>
      <c r="B48" s="120" t="s">
        <v>290</v>
      </c>
      <c r="C48" s="120" t="s">
        <v>289</v>
      </c>
      <c r="D48" s="120" t="s">
        <v>49</v>
      </c>
      <c r="E48" s="120" t="s">
        <v>133</v>
      </c>
      <c r="F48" s="120" t="s">
        <v>134</v>
      </c>
      <c r="G48" s="120" t="s">
        <v>275</v>
      </c>
      <c r="H48" s="120" t="s">
        <v>276</v>
      </c>
      <c r="I48" s="122">
        <v>15000</v>
      </c>
      <c r="J48" s="122">
        <v>15000</v>
      </c>
      <c r="K48" s="122">
        <v>15000</v>
      </c>
      <c r="L48" s="122"/>
      <c r="M48" s="122"/>
      <c r="N48" s="120"/>
      <c r="O48" s="120"/>
      <c r="P48" s="120"/>
      <c r="Q48" s="122"/>
      <c r="R48" s="122"/>
      <c r="S48" s="122"/>
      <c r="T48" s="122"/>
      <c r="U48" s="122"/>
      <c r="V48" s="122"/>
      <c r="W48" s="122"/>
    </row>
    <row r="49" ht="52.5" customHeight="1" spans="1:23">
      <c r="A49" s="120" t="s">
        <v>269</v>
      </c>
      <c r="B49" s="120" t="s">
        <v>290</v>
      </c>
      <c r="C49" s="120" t="s">
        <v>289</v>
      </c>
      <c r="D49" s="120" t="s">
        <v>49</v>
      </c>
      <c r="E49" s="120" t="s">
        <v>133</v>
      </c>
      <c r="F49" s="120" t="s">
        <v>134</v>
      </c>
      <c r="G49" s="120" t="s">
        <v>277</v>
      </c>
      <c r="H49" s="120" t="s">
        <v>278</v>
      </c>
      <c r="I49" s="122">
        <v>87600</v>
      </c>
      <c r="J49" s="122">
        <v>87600</v>
      </c>
      <c r="K49" s="122">
        <v>87600</v>
      </c>
      <c r="L49" s="122"/>
      <c r="M49" s="122"/>
      <c r="N49" s="120"/>
      <c r="O49" s="120"/>
      <c r="P49" s="120"/>
      <c r="Q49" s="122"/>
      <c r="R49" s="122"/>
      <c r="S49" s="122"/>
      <c r="T49" s="122"/>
      <c r="U49" s="122"/>
      <c r="V49" s="122"/>
      <c r="W49" s="122"/>
    </row>
    <row r="50" ht="52.5" customHeight="1" spans="1:23">
      <c r="A50" s="120" t="s">
        <v>269</v>
      </c>
      <c r="B50" s="120" t="s">
        <v>290</v>
      </c>
      <c r="C50" s="120" t="s">
        <v>289</v>
      </c>
      <c r="D50" s="120" t="s">
        <v>49</v>
      </c>
      <c r="E50" s="120" t="s">
        <v>133</v>
      </c>
      <c r="F50" s="120" t="s">
        <v>134</v>
      </c>
      <c r="G50" s="120" t="s">
        <v>230</v>
      </c>
      <c r="H50" s="120" t="s">
        <v>231</v>
      </c>
      <c r="I50" s="122">
        <v>10000</v>
      </c>
      <c r="J50" s="122">
        <v>10000</v>
      </c>
      <c r="K50" s="122">
        <v>10000</v>
      </c>
      <c r="L50" s="122"/>
      <c r="M50" s="122"/>
      <c r="N50" s="120"/>
      <c r="O50" s="120"/>
      <c r="P50" s="120"/>
      <c r="Q50" s="122"/>
      <c r="R50" s="122"/>
      <c r="S50" s="122"/>
      <c r="T50" s="122"/>
      <c r="U50" s="122"/>
      <c r="V50" s="122"/>
      <c r="W50" s="122"/>
    </row>
    <row r="51" ht="52.5" customHeight="1" spans="1:23">
      <c r="A51" s="120" t="s">
        <v>269</v>
      </c>
      <c r="B51" s="120" t="s">
        <v>290</v>
      </c>
      <c r="C51" s="120" t="s">
        <v>289</v>
      </c>
      <c r="D51" s="120" t="s">
        <v>49</v>
      </c>
      <c r="E51" s="120" t="s">
        <v>133</v>
      </c>
      <c r="F51" s="120" t="s">
        <v>134</v>
      </c>
      <c r="G51" s="120" t="s">
        <v>281</v>
      </c>
      <c r="H51" s="120" t="s">
        <v>282</v>
      </c>
      <c r="I51" s="122">
        <v>25000</v>
      </c>
      <c r="J51" s="122">
        <v>25000</v>
      </c>
      <c r="K51" s="122">
        <v>25000</v>
      </c>
      <c r="L51" s="122"/>
      <c r="M51" s="122"/>
      <c r="N51" s="120"/>
      <c r="O51" s="120"/>
      <c r="P51" s="120"/>
      <c r="Q51" s="122"/>
      <c r="R51" s="122"/>
      <c r="S51" s="122"/>
      <c r="T51" s="122"/>
      <c r="U51" s="122"/>
      <c r="V51" s="122"/>
      <c r="W51" s="122"/>
    </row>
    <row r="52" ht="52.5" customHeight="1" spans="1:23">
      <c r="A52" s="120" t="s">
        <v>269</v>
      </c>
      <c r="B52" s="120" t="s">
        <v>290</v>
      </c>
      <c r="C52" s="120" t="s">
        <v>289</v>
      </c>
      <c r="D52" s="120" t="s">
        <v>49</v>
      </c>
      <c r="E52" s="120" t="s">
        <v>133</v>
      </c>
      <c r="F52" s="120" t="s">
        <v>134</v>
      </c>
      <c r="G52" s="120" t="s">
        <v>256</v>
      </c>
      <c r="H52" s="120" t="s">
        <v>257</v>
      </c>
      <c r="I52" s="122">
        <v>10000</v>
      </c>
      <c r="J52" s="122">
        <v>10000</v>
      </c>
      <c r="K52" s="122">
        <v>10000</v>
      </c>
      <c r="L52" s="122"/>
      <c r="M52" s="122"/>
      <c r="N52" s="120"/>
      <c r="O52" s="120"/>
      <c r="P52" s="120"/>
      <c r="Q52" s="122"/>
      <c r="R52" s="122"/>
      <c r="S52" s="122"/>
      <c r="T52" s="122"/>
      <c r="U52" s="122"/>
      <c r="V52" s="122"/>
      <c r="W52" s="122"/>
    </row>
    <row r="53" ht="52.5" customHeight="1" spans="1:23">
      <c r="A53" s="120" t="s">
        <v>269</v>
      </c>
      <c r="B53" s="120" t="s">
        <v>290</v>
      </c>
      <c r="C53" s="120" t="s">
        <v>289</v>
      </c>
      <c r="D53" s="120" t="s">
        <v>49</v>
      </c>
      <c r="E53" s="120" t="s">
        <v>133</v>
      </c>
      <c r="F53" s="120" t="s">
        <v>134</v>
      </c>
      <c r="G53" s="120" t="s">
        <v>291</v>
      </c>
      <c r="H53" s="120" t="s">
        <v>292</v>
      </c>
      <c r="I53" s="122">
        <v>30000</v>
      </c>
      <c r="J53" s="122">
        <v>30000</v>
      </c>
      <c r="K53" s="122">
        <v>30000</v>
      </c>
      <c r="L53" s="122"/>
      <c r="M53" s="122"/>
      <c r="N53" s="120"/>
      <c r="O53" s="120"/>
      <c r="P53" s="120"/>
      <c r="Q53" s="122"/>
      <c r="R53" s="122"/>
      <c r="S53" s="122"/>
      <c r="T53" s="122"/>
      <c r="U53" s="122"/>
      <c r="V53" s="122"/>
      <c r="W53" s="122"/>
    </row>
    <row r="54" ht="52.5" customHeight="1" spans="1:23">
      <c r="A54" s="120" t="s">
        <v>269</v>
      </c>
      <c r="B54" s="120" t="s">
        <v>290</v>
      </c>
      <c r="C54" s="120" t="s">
        <v>289</v>
      </c>
      <c r="D54" s="120" t="s">
        <v>49</v>
      </c>
      <c r="E54" s="120" t="s">
        <v>133</v>
      </c>
      <c r="F54" s="120" t="s">
        <v>134</v>
      </c>
      <c r="G54" s="120" t="s">
        <v>293</v>
      </c>
      <c r="H54" s="120" t="s">
        <v>294</v>
      </c>
      <c r="I54" s="122">
        <v>22760</v>
      </c>
      <c r="J54" s="122">
        <v>22760</v>
      </c>
      <c r="K54" s="122">
        <v>22760</v>
      </c>
      <c r="L54" s="122"/>
      <c r="M54" s="122"/>
      <c r="N54" s="120"/>
      <c r="O54" s="120"/>
      <c r="P54" s="120"/>
      <c r="Q54" s="122"/>
      <c r="R54" s="122"/>
      <c r="S54" s="122"/>
      <c r="T54" s="122"/>
      <c r="U54" s="122"/>
      <c r="V54" s="122"/>
      <c r="W54" s="122"/>
    </row>
    <row r="55" ht="30" customHeight="1" spans="1:23">
      <c r="A55" s="121" t="s">
        <v>33</v>
      </c>
      <c r="B55" s="121"/>
      <c r="C55" s="121"/>
      <c r="D55" s="121"/>
      <c r="E55" s="121"/>
      <c r="F55" s="121"/>
      <c r="G55" s="121"/>
      <c r="H55" s="121"/>
      <c r="I55" s="122">
        <v>9065000</v>
      </c>
      <c r="J55" s="122">
        <v>465000</v>
      </c>
      <c r="K55" s="122">
        <v>465000</v>
      </c>
      <c r="L55" s="122"/>
      <c r="M55" s="122"/>
      <c r="N55" s="122"/>
      <c r="O55" s="122"/>
      <c r="P55" s="122"/>
      <c r="Q55" s="122"/>
      <c r="R55" s="122">
        <v>8600000</v>
      </c>
      <c r="S55" s="122"/>
      <c r="T55" s="122"/>
      <c r="U55" s="122"/>
      <c r="V55" s="122"/>
      <c r="W55" s="122">
        <v>8600000</v>
      </c>
    </row>
  </sheetData>
  <mergeCells count="30">
    <mergeCell ref="A1:W1"/>
    <mergeCell ref="A2:W2"/>
    <mergeCell ref="A3:G3"/>
    <mergeCell ref="V3:W3"/>
    <mergeCell ref="J4:M4"/>
    <mergeCell ref="N4:P4"/>
    <mergeCell ref="R4:W4"/>
    <mergeCell ref="J5:K5"/>
    <mergeCell ref="A55:H55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L5:L6"/>
    <mergeCell ref="M5:M6"/>
    <mergeCell ref="N5:N6"/>
    <mergeCell ref="O5:O6"/>
    <mergeCell ref="P5:P6"/>
    <mergeCell ref="Q4:Q6"/>
    <mergeCell ref="R5:R6"/>
    <mergeCell ref="S5:S6"/>
    <mergeCell ref="T5:T6"/>
    <mergeCell ref="U5:U6"/>
    <mergeCell ref="V5:V6"/>
    <mergeCell ref="W5:W6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22"/>
  <sheetViews>
    <sheetView showZeros="0" topLeftCell="A7" workbookViewId="0">
      <selection activeCell="H29" sqref="H29"/>
    </sheetView>
  </sheetViews>
  <sheetFormatPr defaultColWidth="10.2857142857143" defaultRowHeight="15" customHeight="1"/>
  <cols>
    <col min="1" max="9" width="14.2857142857143" customWidth="1"/>
    <col min="10" max="10" width="34.2857142857143" customWidth="1"/>
  </cols>
  <sheetData>
    <row r="1" ht="18.75" customHeight="1" spans="1:10">
      <c r="A1" s="110"/>
      <c r="B1" s="110"/>
      <c r="C1" s="110"/>
      <c r="D1" s="110"/>
      <c r="E1" s="110"/>
      <c r="F1" s="110"/>
      <c r="G1" s="110"/>
      <c r="H1" s="110"/>
      <c r="I1" s="110"/>
      <c r="J1" s="115" t="s">
        <v>295</v>
      </c>
    </row>
    <row r="2" ht="34.5" customHeight="1" spans="1:10">
      <c r="A2" s="111" t="s">
        <v>296</v>
      </c>
      <c r="B2" s="111"/>
      <c r="C2" s="111"/>
      <c r="D2" s="111"/>
      <c r="E2" s="111"/>
      <c r="F2" s="111"/>
      <c r="G2" s="111"/>
      <c r="H2" s="111"/>
      <c r="I2" s="111"/>
      <c r="J2" s="111"/>
    </row>
    <row r="3" ht="18.75" customHeight="1" spans="1:10">
      <c r="A3" s="110" t="s">
        <v>2</v>
      </c>
      <c r="B3" s="110"/>
      <c r="C3" s="110"/>
      <c r="D3" s="110"/>
      <c r="E3" s="110"/>
      <c r="F3" s="110"/>
      <c r="G3" s="110"/>
      <c r="H3" s="110"/>
      <c r="I3" s="110"/>
      <c r="J3" s="110"/>
    </row>
    <row r="4" ht="22.5" customHeight="1" spans="1:10">
      <c r="A4" s="112" t="s">
        <v>297</v>
      </c>
      <c r="B4" s="112" t="s">
        <v>298</v>
      </c>
      <c r="C4" s="112" t="s">
        <v>299</v>
      </c>
      <c r="D4" s="112" t="s">
        <v>300</v>
      </c>
      <c r="E4" s="112" t="s">
        <v>301</v>
      </c>
      <c r="F4" s="112" t="s">
        <v>302</v>
      </c>
      <c r="G4" s="112" t="s">
        <v>303</v>
      </c>
      <c r="H4" s="112" t="s">
        <v>304</v>
      </c>
      <c r="I4" s="112" t="s">
        <v>305</v>
      </c>
      <c r="J4" s="112" t="s">
        <v>306</v>
      </c>
    </row>
    <row r="5" ht="22.5" customHeight="1" spans="1:10">
      <c r="A5" s="112" t="s">
        <v>63</v>
      </c>
      <c r="B5" s="112" t="s">
        <v>64</v>
      </c>
      <c r="C5" s="112" t="s">
        <v>65</v>
      </c>
      <c r="D5" s="112" t="s">
        <v>66</v>
      </c>
      <c r="E5" s="112" t="s">
        <v>67</v>
      </c>
      <c r="F5" s="112" t="s">
        <v>68</v>
      </c>
      <c r="G5" s="112" t="s">
        <v>69</v>
      </c>
      <c r="H5" s="112" t="s">
        <v>70</v>
      </c>
      <c r="I5" s="112" t="s">
        <v>71</v>
      </c>
      <c r="J5" s="112" t="s">
        <v>72</v>
      </c>
    </row>
    <row r="6" ht="52.5" customHeight="1" spans="1:10">
      <c r="A6" s="112" t="s">
        <v>49</v>
      </c>
      <c r="B6" s="112"/>
      <c r="C6" s="112"/>
      <c r="D6" s="112"/>
      <c r="E6" s="112"/>
      <c r="F6" s="112"/>
      <c r="G6" s="112"/>
      <c r="H6" s="112"/>
      <c r="I6" s="112"/>
      <c r="J6" s="112"/>
    </row>
    <row r="7" ht="52.5" customHeight="1" spans="1:10">
      <c r="A7" s="113" t="s">
        <v>268</v>
      </c>
      <c r="B7" s="114" t="s">
        <v>307</v>
      </c>
      <c r="C7" s="113" t="s">
        <v>308</v>
      </c>
      <c r="D7" s="113" t="s">
        <v>309</v>
      </c>
      <c r="E7" s="113" t="s">
        <v>310</v>
      </c>
      <c r="F7" s="113" t="s">
        <v>311</v>
      </c>
      <c r="G7" s="112" t="s">
        <v>312</v>
      </c>
      <c r="H7" s="112" t="s">
        <v>313</v>
      </c>
      <c r="I7" s="113" t="s">
        <v>314</v>
      </c>
      <c r="J7" s="113" t="s">
        <v>315</v>
      </c>
    </row>
    <row r="8" ht="52.5" customHeight="1" spans="1:10">
      <c r="A8" s="113" t="s">
        <v>268</v>
      </c>
      <c r="B8" s="114" t="s">
        <v>307</v>
      </c>
      <c r="C8" s="113" t="s">
        <v>308</v>
      </c>
      <c r="D8" s="113" t="s">
        <v>309</v>
      </c>
      <c r="E8" s="113" t="s">
        <v>316</v>
      </c>
      <c r="F8" s="113" t="s">
        <v>311</v>
      </c>
      <c r="G8" s="112" t="s">
        <v>317</v>
      </c>
      <c r="H8" s="112" t="s">
        <v>313</v>
      </c>
      <c r="I8" s="113" t="s">
        <v>314</v>
      </c>
      <c r="J8" s="113" t="s">
        <v>318</v>
      </c>
    </row>
    <row r="9" ht="52.5" customHeight="1" spans="1:10">
      <c r="A9" s="113" t="s">
        <v>268</v>
      </c>
      <c r="B9" s="114" t="s">
        <v>307</v>
      </c>
      <c r="C9" s="113" t="s">
        <v>308</v>
      </c>
      <c r="D9" s="113" t="s">
        <v>319</v>
      </c>
      <c r="E9" s="113" t="s">
        <v>320</v>
      </c>
      <c r="F9" s="113" t="s">
        <v>321</v>
      </c>
      <c r="G9" s="112" t="s">
        <v>322</v>
      </c>
      <c r="H9" s="112" t="s">
        <v>323</v>
      </c>
      <c r="I9" s="113" t="s">
        <v>314</v>
      </c>
      <c r="J9" s="113" t="s">
        <v>324</v>
      </c>
    </row>
    <row r="10" ht="52.5" customHeight="1" spans="1:10">
      <c r="A10" s="113" t="s">
        <v>268</v>
      </c>
      <c r="B10" s="114" t="s">
        <v>307</v>
      </c>
      <c r="C10" s="113" t="s">
        <v>308</v>
      </c>
      <c r="D10" s="113" t="s">
        <v>319</v>
      </c>
      <c r="E10" s="113" t="s">
        <v>325</v>
      </c>
      <c r="F10" s="113" t="s">
        <v>321</v>
      </c>
      <c r="G10" s="112" t="s">
        <v>322</v>
      </c>
      <c r="H10" s="112" t="s">
        <v>323</v>
      </c>
      <c r="I10" s="113" t="s">
        <v>314</v>
      </c>
      <c r="J10" s="113" t="s">
        <v>326</v>
      </c>
    </row>
    <row r="11" ht="52.5" customHeight="1" spans="1:10">
      <c r="A11" s="113" t="s">
        <v>268</v>
      </c>
      <c r="B11" s="114" t="s">
        <v>307</v>
      </c>
      <c r="C11" s="113" t="s">
        <v>308</v>
      </c>
      <c r="D11" s="113" t="s">
        <v>319</v>
      </c>
      <c r="E11" s="113" t="s">
        <v>327</v>
      </c>
      <c r="F11" s="113" t="s">
        <v>321</v>
      </c>
      <c r="G11" s="112" t="s">
        <v>322</v>
      </c>
      <c r="H11" s="112" t="s">
        <v>323</v>
      </c>
      <c r="I11" s="113" t="s">
        <v>314</v>
      </c>
      <c r="J11" s="113" t="s">
        <v>328</v>
      </c>
    </row>
    <row r="12" ht="52.5" customHeight="1" spans="1:10">
      <c r="A12" s="113" t="s">
        <v>268</v>
      </c>
      <c r="B12" s="114" t="s">
        <v>307</v>
      </c>
      <c r="C12" s="113" t="s">
        <v>308</v>
      </c>
      <c r="D12" s="113" t="s">
        <v>329</v>
      </c>
      <c r="E12" s="113" t="s">
        <v>330</v>
      </c>
      <c r="F12" s="113" t="s">
        <v>321</v>
      </c>
      <c r="G12" s="112" t="s">
        <v>322</v>
      </c>
      <c r="H12" s="112" t="s">
        <v>323</v>
      </c>
      <c r="I12" s="113" t="s">
        <v>314</v>
      </c>
      <c r="J12" s="113" t="s">
        <v>331</v>
      </c>
    </row>
    <row r="13" ht="52.5" customHeight="1" spans="1:10">
      <c r="A13" s="113" t="s">
        <v>268</v>
      </c>
      <c r="B13" s="114" t="s">
        <v>307</v>
      </c>
      <c r="C13" s="113" t="s">
        <v>332</v>
      </c>
      <c r="D13" s="113" t="s">
        <v>333</v>
      </c>
      <c r="E13" s="113" t="s">
        <v>334</v>
      </c>
      <c r="F13" s="113" t="s">
        <v>321</v>
      </c>
      <c r="G13" s="112" t="s">
        <v>322</v>
      </c>
      <c r="H13" s="112" t="s">
        <v>323</v>
      </c>
      <c r="I13" s="113" t="s">
        <v>314</v>
      </c>
      <c r="J13" s="113" t="s">
        <v>335</v>
      </c>
    </row>
    <row r="14" ht="52.5" customHeight="1" spans="1:10">
      <c r="A14" s="113" t="s">
        <v>268</v>
      </c>
      <c r="B14" s="114" t="s">
        <v>307</v>
      </c>
      <c r="C14" s="113" t="s">
        <v>336</v>
      </c>
      <c r="D14" s="113" t="s">
        <v>337</v>
      </c>
      <c r="E14" s="113" t="s">
        <v>338</v>
      </c>
      <c r="F14" s="113" t="s">
        <v>311</v>
      </c>
      <c r="G14" s="112" t="s">
        <v>339</v>
      </c>
      <c r="H14" s="112" t="s">
        <v>323</v>
      </c>
      <c r="I14" s="113" t="s">
        <v>314</v>
      </c>
      <c r="J14" s="113" t="s">
        <v>340</v>
      </c>
    </row>
    <row r="15" ht="52.5" customHeight="1" spans="1:10">
      <c r="A15" s="113" t="s">
        <v>289</v>
      </c>
      <c r="B15" s="114" t="s">
        <v>341</v>
      </c>
      <c r="C15" s="113" t="s">
        <v>308</v>
      </c>
      <c r="D15" s="113" t="s">
        <v>309</v>
      </c>
      <c r="E15" s="113" t="s">
        <v>342</v>
      </c>
      <c r="F15" s="113" t="s">
        <v>311</v>
      </c>
      <c r="G15" s="112" t="s">
        <v>317</v>
      </c>
      <c r="H15" s="112" t="s">
        <v>313</v>
      </c>
      <c r="I15" s="113" t="s">
        <v>314</v>
      </c>
      <c r="J15" s="113" t="s">
        <v>343</v>
      </c>
    </row>
    <row r="16" ht="52.5" customHeight="1" spans="1:10">
      <c r="A16" s="113" t="s">
        <v>289</v>
      </c>
      <c r="B16" s="114" t="s">
        <v>341</v>
      </c>
      <c r="C16" s="113" t="s">
        <v>308</v>
      </c>
      <c r="D16" s="113" t="s">
        <v>319</v>
      </c>
      <c r="E16" s="113" t="s">
        <v>320</v>
      </c>
      <c r="F16" s="113" t="s">
        <v>321</v>
      </c>
      <c r="G16" s="112" t="s">
        <v>322</v>
      </c>
      <c r="H16" s="112" t="s">
        <v>323</v>
      </c>
      <c r="I16" s="113" t="s">
        <v>314</v>
      </c>
      <c r="J16" s="113" t="s">
        <v>344</v>
      </c>
    </row>
    <row r="17" ht="52.5" customHeight="1" spans="1:10">
      <c r="A17" s="113" t="s">
        <v>289</v>
      </c>
      <c r="B17" s="114" t="s">
        <v>341</v>
      </c>
      <c r="C17" s="113" t="s">
        <v>332</v>
      </c>
      <c r="D17" s="113" t="s">
        <v>333</v>
      </c>
      <c r="E17" s="113" t="s">
        <v>334</v>
      </c>
      <c r="F17" s="113" t="s">
        <v>321</v>
      </c>
      <c r="G17" s="112" t="s">
        <v>322</v>
      </c>
      <c r="H17" s="112" t="s">
        <v>323</v>
      </c>
      <c r="I17" s="113" t="s">
        <v>314</v>
      </c>
      <c r="J17" s="113" t="s">
        <v>335</v>
      </c>
    </row>
    <row r="18" ht="52.5" customHeight="1" spans="1:10">
      <c r="A18" s="113" t="s">
        <v>289</v>
      </c>
      <c r="B18" s="114" t="s">
        <v>341</v>
      </c>
      <c r="C18" s="113" t="s">
        <v>336</v>
      </c>
      <c r="D18" s="113" t="s">
        <v>337</v>
      </c>
      <c r="E18" s="113" t="s">
        <v>345</v>
      </c>
      <c r="F18" s="113" t="s">
        <v>311</v>
      </c>
      <c r="G18" s="112" t="s">
        <v>339</v>
      </c>
      <c r="H18" s="112" t="s">
        <v>323</v>
      </c>
      <c r="I18" s="113" t="s">
        <v>314</v>
      </c>
      <c r="J18" s="113" t="s">
        <v>346</v>
      </c>
    </row>
    <row r="19" ht="52.5" customHeight="1" spans="1:10">
      <c r="A19" s="113" t="s">
        <v>285</v>
      </c>
      <c r="B19" s="114" t="s">
        <v>341</v>
      </c>
      <c r="C19" s="113" t="s">
        <v>308</v>
      </c>
      <c r="D19" s="113" t="s">
        <v>309</v>
      </c>
      <c r="E19" s="113" t="s">
        <v>342</v>
      </c>
      <c r="F19" s="113" t="s">
        <v>311</v>
      </c>
      <c r="G19" s="112" t="s">
        <v>317</v>
      </c>
      <c r="H19" s="112" t="s">
        <v>313</v>
      </c>
      <c r="I19" s="113" t="s">
        <v>314</v>
      </c>
      <c r="J19" s="113" t="s">
        <v>347</v>
      </c>
    </row>
    <row r="20" ht="52.5" customHeight="1" spans="1:10">
      <c r="A20" s="113" t="s">
        <v>285</v>
      </c>
      <c r="B20" s="114" t="s">
        <v>341</v>
      </c>
      <c r="C20" s="113" t="s">
        <v>308</v>
      </c>
      <c r="D20" s="113" t="s">
        <v>319</v>
      </c>
      <c r="E20" s="113" t="s">
        <v>320</v>
      </c>
      <c r="F20" s="113" t="s">
        <v>321</v>
      </c>
      <c r="G20" s="112" t="s">
        <v>322</v>
      </c>
      <c r="H20" s="112" t="s">
        <v>323</v>
      </c>
      <c r="I20" s="113" t="s">
        <v>314</v>
      </c>
      <c r="J20" s="113" t="s">
        <v>348</v>
      </c>
    </row>
    <row r="21" ht="52.5" customHeight="1" spans="1:10">
      <c r="A21" s="113" t="s">
        <v>285</v>
      </c>
      <c r="B21" s="114" t="s">
        <v>341</v>
      </c>
      <c r="C21" s="113" t="s">
        <v>332</v>
      </c>
      <c r="D21" s="113" t="s">
        <v>333</v>
      </c>
      <c r="E21" s="113" t="s">
        <v>334</v>
      </c>
      <c r="F21" s="113" t="s">
        <v>321</v>
      </c>
      <c r="G21" s="112" t="s">
        <v>322</v>
      </c>
      <c r="H21" s="112" t="s">
        <v>323</v>
      </c>
      <c r="I21" s="113" t="s">
        <v>314</v>
      </c>
      <c r="J21" s="113" t="s">
        <v>335</v>
      </c>
    </row>
    <row r="22" ht="52.5" customHeight="1" spans="1:10">
      <c r="A22" s="113" t="s">
        <v>285</v>
      </c>
      <c r="B22" s="114" t="s">
        <v>341</v>
      </c>
      <c r="C22" s="113" t="s">
        <v>336</v>
      </c>
      <c r="D22" s="113" t="s">
        <v>337</v>
      </c>
      <c r="E22" s="113" t="s">
        <v>338</v>
      </c>
      <c r="F22" s="113" t="s">
        <v>311</v>
      </c>
      <c r="G22" s="112" t="s">
        <v>339</v>
      </c>
      <c r="H22" s="112" t="s">
        <v>323</v>
      </c>
      <c r="I22" s="113" t="s">
        <v>314</v>
      </c>
      <c r="J22" s="113" t="s">
        <v>349</v>
      </c>
    </row>
  </sheetData>
  <mergeCells count="8">
    <mergeCell ref="A2:J2"/>
    <mergeCell ref="A3:E3"/>
    <mergeCell ref="A7:A14"/>
    <mergeCell ref="A15:A18"/>
    <mergeCell ref="A19:A22"/>
    <mergeCell ref="B7:B14"/>
    <mergeCell ref="B15:B18"/>
    <mergeCell ref="B19:B22"/>
  </mergeCells>
  <pageMargins left="0.75" right="0.75" top="1" bottom="1" header="0.511805555555556" footer="0.511805555555556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10"/>
  <sheetViews>
    <sheetView showZeros="0" workbookViewId="0">
      <selection activeCell="C12" sqref="C12"/>
    </sheetView>
  </sheetViews>
  <sheetFormatPr defaultColWidth="9.14285714285714" defaultRowHeight="14.25" customHeight="1" outlineLevelCol="5"/>
  <cols>
    <col min="1" max="6" width="24.3428571428571" customWidth="1"/>
  </cols>
  <sheetData>
    <row r="1" ht="12" customHeight="1" spans="1:6">
      <c r="A1" s="99">
        <v>1</v>
      </c>
      <c r="B1" s="100">
        <v>0</v>
      </c>
      <c r="C1" s="99">
        <v>1</v>
      </c>
      <c r="D1" s="80"/>
      <c r="E1" s="80"/>
      <c r="F1" s="98" t="s">
        <v>350</v>
      </c>
    </row>
    <row r="2" ht="26.25" customHeight="1" spans="1:6">
      <c r="A2" s="101" t="s">
        <v>351</v>
      </c>
      <c r="B2" s="101" t="s">
        <v>352</v>
      </c>
      <c r="C2" s="102"/>
      <c r="D2" s="103"/>
      <c r="E2" s="103"/>
      <c r="F2" s="103"/>
    </row>
    <row r="3" ht="13.5" customHeight="1" spans="1:6">
      <c r="A3" s="104" t="s">
        <v>2</v>
      </c>
      <c r="B3" s="104" t="s">
        <v>353</v>
      </c>
      <c r="C3" s="105"/>
      <c r="D3" s="80"/>
      <c r="E3" s="80"/>
      <c r="F3" s="98" t="s">
        <v>3</v>
      </c>
    </row>
    <row r="4" ht="19.5" customHeight="1" spans="1:6">
      <c r="A4" s="57" t="s">
        <v>169</v>
      </c>
      <c r="B4" s="106" t="s">
        <v>52</v>
      </c>
      <c r="C4" s="57" t="s">
        <v>53</v>
      </c>
      <c r="D4" s="34" t="s">
        <v>354</v>
      </c>
      <c r="E4" s="34"/>
      <c r="F4" s="34"/>
    </row>
    <row r="5" ht="18.55" customHeight="1" spans="1:6">
      <c r="A5" s="57"/>
      <c r="B5" s="106"/>
      <c r="C5" s="57"/>
      <c r="D5" s="34" t="s">
        <v>33</v>
      </c>
      <c r="E5" s="34" t="s">
        <v>56</v>
      </c>
      <c r="F5" s="34" t="s">
        <v>57</v>
      </c>
    </row>
    <row r="6" ht="20.25" customHeight="1" spans="1:6">
      <c r="A6" s="57">
        <v>1</v>
      </c>
      <c r="B6" s="107" t="s">
        <v>64</v>
      </c>
      <c r="C6" s="107" t="s">
        <v>65</v>
      </c>
      <c r="D6" s="107" t="s">
        <v>66</v>
      </c>
      <c r="E6" s="107" t="s">
        <v>67</v>
      </c>
      <c r="F6" s="107" t="s">
        <v>68</v>
      </c>
    </row>
    <row r="7" ht="30" customHeight="1" spans="1:6">
      <c r="A7" s="32"/>
      <c r="B7" s="106"/>
      <c r="C7" s="32"/>
      <c r="D7" s="108"/>
      <c r="E7" s="109"/>
      <c r="F7" s="109"/>
    </row>
    <row r="8" ht="30" customHeight="1" spans="1:6">
      <c r="A8" s="22"/>
      <c r="B8" s="22"/>
      <c r="C8" s="22"/>
      <c r="D8" s="108"/>
      <c r="E8" s="109"/>
      <c r="F8" s="109"/>
    </row>
    <row r="9" ht="30" customHeight="1" spans="1:6">
      <c r="A9" s="20" t="s">
        <v>355</v>
      </c>
      <c r="B9" s="20" t="s">
        <v>355</v>
      </c>
      <c r="C9" s="20" t="s">
        <v>355</v>
      </c>
      <c r="D9" s="108"/>
      <c r="E9" s="109"/>
      <c r="F9" s="109"/>
    </row>
    <row r="10" ht="29" customHeight="1" spans="1:1">
      <c r="A10" s="38" t="s">
        <v>356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ageMargins left="0.75" right="0.75" top="1" bottom="1" header="0.511805555555556" footer="0.511805555555556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Q21"/>
  <sheetViews>
    <sheetView showZeros="0" workbookViewId="0">
      <selection activeCell="A2" sqref="A2:Q2"/>
    </sheetView>
  </sheetViews>
  <sheetFormatPr defaultColWidth="9.14285714285714" defaultRowHeight="14.25" customHeight="1"/>
  <cols>
    <col min="1" max="1" width="16.3428571428571" customWidth="1"/>
    <col min="2" max="3" width="9.62857142857143" customWidth="1"/>
    <col min="4" max="5" width="3.62857142857143" customWidth="1"/>
    <col min="6" max="6" width="12.8571428571429" customWidth="1"/>
    <col min="7" max="7" width="14.1428571428571" customWidth="1"/>
    <col min="8" max="8" width="13.5714285714286" customWidth="1"/>
    <col min="9" max="9" width="10.2" customWidth="1"/>
    <col min="10" max="10" width="6.04761904761905" customWidth="1"/>
    <col min="11" max="11" width="9.77142857142857" customWidth="1"/>
    <col min="12" max="12" width="14" customWidth="1"/>
    <col min="13" max="15" width="10.7142857142857" customWidth="1"/>
    <col min="16" max="16" width="6.62857142857143" customWidth="1"/>
    <col min="17" max="17" width="14.4285714285714" customWidth="1"/>
  </cols>
  <sheetData>
    <row r="1" ht="13.5" customHeight="1" spans="1:17">
      <c r="A1" s="3"/>
      <c r="B1" s="3"/>
      <c r="C1" s="3"/>
      <c r="D1" s="3"/>
      <c r="E1" s="3"/>
      <c r="F1" s="3"/>
      <c r="G1" s="3"/>
      <c r="H1" s="3"/>
      <c r="I1" s="3"/>
      <c r="J1" s="3"/>
      <c r="K1" s="1"/>
      <c r="L1" s="1"/>
      <c r="M1" s="1"/>
      <c r="N1" s="1"/>
      <c r="O1" s="60"/>
      <c r="P1" s="60"/>
      <c r="Q1" s="42" t="s">
        <v>357</v>
      </c>
    </row>
    <row r="2" ht="27.75" customHeight="1" spans="1:17">
      <c r="A2" s="43" t="s">
        <v>358</v>
      </c>
      <c r="B2" s="28"/>
      <c r="C2" s="28"/>
      <c r="D2" s="28"/>
      <c r="E2" s="28"/>
      <c r="F2" s="28"/>
      <c r="G2" s="28"/>
      <c r="H2" s="28"/>
      <c r="I2" s="28"/>
      <c r="J2" s="28"/>
      <c r="K2" s="55"/>
      <c r="L2" s="28"/>
      <c r="M2" s="28"/>
      <c r="N2" s="28"/>
      <c r="O2" s="55"/>
      <c r="P2" s="55"/>
      <c r="Q2" s="28"/>
    </row>
    <row r="3" ht="18.75" customHeight="1" spans="1:17">
      <c r="A3" s="44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1"/>
      <c r="L3" s="1"/>
      <c r="M3" s="1"/>
      <c r="N3" s="1"/>
      <c r="O3" s="90"/>
      <c r="P3" s="90"/>
      <c r="Q3" s="98" t="s">
        <v>30</v>
      </c>
    </row>
    <row r="4" ht="15.75" customHeight="1" spans="1:17">
      <c r="A4" s="11" t="s">
        <v>359</v>
      </c>
      <c r="B4" s="81" t="s">
        <v>360</v>
      </c>
      <c r="C4" s="81" t="s">
        <v>361</v>
      </c>
      <c r="D4" s="81" t="s">
        <v>362</v>
      </c>
      <c r="E4" s="81" t="s">
        <v>363</v>
      </c>
      <c r="F4" s="81" t="s">
        <v>364</v>
      </c>
      <c r="G4" s="47" t="s">
        <v>176</v>
      </c>
      <c r="H4" s="47"/>
      <c r="I4" s="47"/>
      <c r="J4" s="47"/>
      <c r="K4" s="91"/>
      <c r="L4" s="47"/>
      <c r="M4" s="47"/>
      <c r="N4" s="47"/>
      <c r="O4" s="92"/>
      <c r="P4" s="91"/>
      <c r="Q4" s="48"/>
    </row>
    <row r="5" ht="17.25" customHeight="1" spans="1:17">
      <c r="A5" s="16"/>
      <c r="B5" s="82"/>
      <c r="C5" s="82"/>
      <c r="D5" s="82"/>
      <c r="E5" s="82"/>
      <c r="F5" s="82"/>
      <c r="G5" s="82" t="s">
        <v>33</v>
      </c>
      <c r="H5" s="82" t="s">
        <v>37</v>
      </c>
      <c r="I5" s="82" t="s">
        <v>365</v>
      </c>
      <c r="J5" s="82" t="s">
        <v>366</v>
      </c>
      <c r="K5" s="93" t="s">
        <v>367</v>
      </c>
      <c r="L5" s="94" t="s">
        <v>368</v>
      </c>
      <c r="M5" s="94"/>
      <c r="N5" s="94"/>
      <c r="O5" s="95"/>
      <c r="P5" s="96"/>
      <c r="Q5" s="70"/>
    </row>
    <row r="6" ht="54" customHeight="1" spans="1:17">
      <c r="A6" s="18"/>
      <c r="B6" s="70"/>
      <c r="C6" s="70"/>
      <c r="D6" s="70"/>
      <c r="E6" s="70"/>
      <c r="F6" s="70"/>
      <c r="G6" s="70"/>
      <c r="H6" s="70" t="s">
        <v>36</v>
      </c>
      <c r="I6" s="70"/>
      <c r="J6" s="70"/>
      <c r="K6" s="97"/>
      <c r="L6" s="70" t="s">
        <v>36</v>
      </c>
      <c r="M6" s="70" t="s">
        <v>43</v>
      </c>
      <c r="N6" s="70" t="s">
        <v>369</v>
      </c>
      <c r="O6" s="32" t="s">
        <v>45</v>
      </c>
      <c r="P6" s="97" t="s">
        <v>46</v>
      </c>
      <c r="Q6" s="70" t="s">
        <v>47</v>
      </c>
    </row>
    <row r="7" ht="15" customHeight="1" spans="1:17">
      <c r="A7" s="69">
        <v>1</v>
      </c>
      <c r="B7" s="71">
        <v>2</v>
      </c>
      <c r="C7" s="71">
        <v>3</v>
      </c>
      <c r="D7" s="71">
        <v>4</v>
      </c>
      <c r="E7" s="71">
        <v>5</v>
      </c>
      <c r="F7" s="71">
        <v>6</v>
      </c>
      <c r="G7" s="83">
        <v>7</v>
      </c>
      <c r="H7" s="83">
        <v>8</v>
      </c>
      <c r="I7" s="83">
        <v>9</v>
      </c>
      <c r="J7" s="83">
        <v>10</v>
      </c>
      <c r="K7" s="83">
        <v>11</v>
      </c>
      <c r="L7" s="83">
        <v>12</v>
      </c>
      <c r="M7" s="83">
        <v>13</v>
      </c>
      <c r="N7" s="83">
        <v>14</v>
      </c>
      <c r="O7" s="83">
        <v>15</v>
      </c>
      <c r="P7" s="83">
        <v>16</v>
      </c>
      <c r="Q7" s="83">
        <v>17</v>
      </c>
    </row>
    <row r="8" ht="52.5" customHeight="1" spans="1:17">
      <c r="A8" s="84" t="s">
        <v>49</v>
      </c>
      <c r="B8" s="85"/>
      <c r="C8" s="85"/>
      <c r="D8" s="86"/>
      <c r="E8" s="87"/>
      <c r="F8" s="23">
        <v>151360</v>
      </c>
      <c r="G8" s="23">
        <v>1852591</v>
      </c>
      <c r="H8" s="23">
        <v>151360</v>
      </c>
      <c r="I8" s="23"/>
      <c r="J8" s="23"/>
      <c r="K8" s="23"/>
      <c r="L8" s="23">
        <v>1701231</v>
      </c>
      <c r="M8" s="23"/>
      <c r="N8" s="23"/>
      <c r="O8" s="23"/>
      <c r="P8" s="23"/>
      <c r="Q8" s="23">
        <v>1701231</v>
      </c>
    </row>
    <row r="9" ht="52.5" customHeight="1" spans="1:17">
      <c r="A9" s="84" t="s">
        <v>289</v>
      </c>
      <c r="B9" s="85" t="s">
        <v>370</v>
      </c>
      <c r="C9" s="85" t="s">
        <v>371</v>
      </c>
      <c r="D9" s="86" t="s">
        <v>372</v>
      </c>
      <c r="E9" s="87">
        <v>2</v>
      </c>
      <c r="F9" s="23">
        <v>2960</v>
      </c>
      <c r="G9" s="23">
        <v>2960</v>
      </c>
      <c r="H9" s="23">
        <v>2960</v>
      </c>
      <c r="I9" s="23"/>
      <c r="J9" s="23"/>
      <c r="K9" s="23"/>
      <c r="L9" s="23"/>
      <c r="M9" s="23"/>
      <c r="N9" s="23"/>
      <c r="O9" s="23"/>
      <c r="P9" s="23"/>
      <c r="Q9" s="23"/>
    </row>
    <row r="10" ht="52.5" customHeight="1" spans="1:17">
      <c r="A10" s="84" t="s">
        <v>289</v>
      </c>
      <c r="B10" s="85" t="s">
        <v>373</v>
      </c>
      <c r="C10" s="85" t="s">
        <v>374</v>
      </c>
      <c r="D10" s="86" t="s">
        <v>375</v>
      </c>
      <c r="E10" s="87">
        <v>10</v>
      </c>
      <c r="F10" s="23">
        <v>1500</v>
      </c>
      <c r="G10" s="23">
        <v>1500</v>
      </c>
      <c r="H10" s="23">
        <v>1500</v>
      </c>
      <c r="I10" s="23"/>
      <c r="J10" s="23"/>
      <c r="K10" s="23"/>
      <c r="L10" s="23"/>
      <c r="M10" s="23"/>
      <c r="N10" s="23"/>
      <c r="O10" s="23"/>
      <c r="P10" s="23"/>
      <c r="Q10" s="23"/>
    </row>
    <row r="11" ht="52.5" customHeight="1" spans="1:17">
      <c r="A11" s="84" t="s">
        <v>289</v>
      </c>
      <c r="B11" s="85" t="s">
        <v>376</v>
      </c>
      <c r="C11" s="85" t="s">
        <v>376</v>
      </c>
      <c r="D11" s="86" t="s">
        <v>372</v>
      </c>
      <c r="E11" s="87">
        <v>1</v>
      </c>
      <c r="F11" s="23">
        <v>13800</v>
      </c>
      <c r="G11" s="23">
        <v>13800</v>
      </c>
      <c r="H11" s="23">
        <v>13800</v>
      </c>
      <c r="I11" s="23"/>
      <c r="J11" s="23"/>
      <c r="K11" s="23"/>
      <c r="L11" s="23"/>
      <c r="M11" s="23"/>
      <c r="N11" s="23"/>
      <c r="O11" s="23"/>
      <c r="P11" s="23"/>
      <c r="Q11" s="23"/>
    </row>
    <row r="12" ht="52.5" customHeight="1" spans="1:17">
      <c r="A12" s="84" t="s">
        <v>289</v>
      </c>
      <c r="B12" s="85" t="s">
        <v>377</v>
      </c>
      <c r="C12" s="85" t="s">
        <v>377</v>
      </c>
      <c r="D12" s="86" t="s">
        <v>378</v>
      </c>
      <c r="E12" s="87">
        <v>1</v>
      </c>
      <c r="F12" s="23">
        <v>1000</v>
      </c>
      <c r="G12" s="23">
        <v>1000</v>
      </c>
      <c r="H12" s="23">
        <v>1000</v>
      </c>
      <c r="I12" s="23"/>
      <c r="J12" s="23"/>
      <c r="K12" s="23"/>
      <c r="L12" s="23"/>
      <c r="M12" s="23"/>
      <c r="N12" s="23"/>
      <c r="O12" s="23"/>
      <c r="P12" s="23"/>
      <c r="Q12" s="23"/>
    </row>
    <row r="13" ht="52.5" customHeight="1" spans="1:17">
      <c r="A13" s="84" t="s">
        <v>289</v>
      </c>
      <c r="B13" s="85" t="s">
        <v>379</v>
      </c>
      <c r="C13" s="85" t="s">
        <v>379</v>
      </c>
      <c r="D13" s="86" t="s">
        <v>378</v>
      </c>
      <c r="E13" s="87">
        <v>5</v>
      </c>
      <c r="F13" s="23">
        <v>3500</v>
      </c>
      <c r="G13" s="23">
        <v>3500</v>
      </c>
      <c r="H13" s="23">
        <v>3500</v>
      </c>
      <c r="I13" s="23"/>
      <c r="J13" s="23"/>
      <c r="K13" s="23"/>
      <c r="L13" s="23"/>
      <c r="M13" s="23"/>
      <c r="N13" s="23"/>
      <c r="O13" s="23"/>
      <c r="P13" s="23"/>
      <c r="Q13" s="23"/>
    </row>
    <row r="14" ht="52.5" customHeight="1" spans="1:17">
      <c r="A14" s="84" t="s">
        <v>289</v>
      </c>
      <c r="B14" s="85" t="s">
        <v>380</v>
      </c>
      <c r="C14" s="85" t="s">
        <v>380</v>
      </c>
      <c r="D14" s="86" t="s">
        <v>381</v>
      </c>
      <c r="E14" s="87">
        <v>1</v>
      </c>
      <c r="F14" s="23">
        <v>87600</v>
      </c>
      <c r="G14" s="23">
        <v>87600</v>
      </c>
      <c r="H14" s="23">
        <v>87600</v>
      </c>
      <c r="I14" s="23"/>
      <c r="J14" s="23"/>
      <c r="K14" s="23"/>
      <c r="L14" s="23"/>
      <c r="M14" s="23"/>
      <c r="N14" s="23"/>
      <c r="O14" s="23"/>
      <c r="P14" s="23"/>
      <c r="Q14" s="23"/>
    </row>
    <row r="15" ht="52.5" customHeight="1" spans="1:17">
      <c r="A15" s="84" t="s">
        <v>285</v>
      </c>
      <c r="B15" s="85" t="s">
        <v>382</v>
      </c>
      <c r="C15" s="85" t="s">
        <v>383</v>
      </c>
      <c r="D15" s="86" t="s">
        <v>384</v>
      </c>
      <c r="E15" s="87">
        <v>1</v>
      </c>
      <c r="F15" s="23">
        <v>6000</v>
      </c>
      <c r="G15" s="23">
        <v>6000</v>
      </c>
      <c r="H15" s="23">
        <v>6000</v>
      </c>
      <c r="I15" s="23"/>
      <c r="J15" s="23"/>
      <c r="K15" s="23"/>
      <c r="L15" s="23"/>
      <c r="M15" s="23"/>
      <c r="N15" s="23"/>
      <c r="O15" s="23"/>
      <c r="P15" s="23"/>
      <c r="Q15" s="23"/>
    </row>
    <row r="16" ht="52.5" customHeight="1" spans="1:17">
      <c r="A16" s="84" t="s">
        <v>285</v>
      </c>
      <c r="B16" s="85" t="s">
        <v>385</v>
      </c>
      <c r="C16" s="85" t="s">
        <v>386</v>
      </c>
      <c r="D16" s="86" t="s">
        <v>384</v>
      </c>
      <c r="E16" s="87">
        <v>1</v>
      </c>
      <c r="F16" s="23">
        <v>6000</v>
      </c>
      <c r="G16" s="23">
        <v>6000</v>
      </c>
      <c r="H16" s="23">
        <v>6000</v>
      </c>
      <c r="I16" s="23"/>
      <c r="J16" s="23"/>
      <c r="K16" s="23"/>
      <c r="L16" s="23"/>
      <c r="M16" s="23"/>
      <c r="N16" s="23"/>
      <c r="O16" s="23"/>
      <c r="P16" s="23"/>
      <c r="Q16" s="23"/>
    </row>
    <row r="17" ht="52.5" customHeight="1" spans="1:17">
      <c r="A17" s="84" t="s">
        <v>236</v>
      </c>
      <c r="B17" s="85" t="s">
        <v>382</v>
      </c>
      <c r="C17" s="85" t="s">
        <v>383</v>
      </c>
      <c r="D17" s="86" t="s">
        <v>384</v>
      </c>
      <c r="E17" s="87">
        <v>1</v>
      </c>
      <c r="F17" s="23">
        <v>15000</v>
      </c>
      <c r="G17" s="23">
        <v>15000</v>
      </c>
      <c r="H17" s="23">
        <v>15000</v>
      </c>
      <c r="I17" s="23"/>
      <c r="J17" s="23"/>
      <c r="K17" s="23"/>
      <c r="L17" s="23"/>
      <c r="M17" s="23"/>
      <c r="N17" s="23"/>
      <c r="O17" s="23"/>
      <c r="P17" s="23"/>
      <c r="Q17" s="23"/>
    </row>
    <row r="18" ht="52.5" customHeight="1" spans="1:17">
      <c r="A18" s="84" t="s">
        <v>236</v>
      </c>
      <c r="B18" s="85" t="s">
        <v>387</v>
      </c>
      <c r="C18" s="85" t="s">
        <v>386</v>
      </c>
      <c r="D18" s="86" t="s">
        <v>384</v>
      </c>
      <c r="E18" s="87">
        <v>1</v>
      </c>
      <c r="F18" s="23">
        <v>10000</v>
      </c>
      <c r="G18" s="23">
        <v>10000</v>
      </c>
      <c r="H18" s="23">
        <v>10000</v>
      </c>
      <c r="I18" s="23"/>
      <c r="J18" s="23"/>
      <c r="K18" s="23"/>
      <c r="L18" s="23"/>
      <c r="M18" s="23"/>
      <c r="N18" s="23"/>
      <c r="O18" s="23"/>
      <c r="P18" s="23"/>
      <c r="Q18" s="23"/>
    </row>
    <row r="19" ht="52.5" customHeight="1" spans="1:17">
      <c r="A19" s="84" t="s">
        <v>236</v>
      </c>
      <c r="B19" s="85" t="s">
        <v>388</v>
      </c>
      <c r="C19" s="85" t="s">
        <v>389</v>
      </c>
      <c r="D19" s="86" t="s">
        <v>384</v>
      </c>
      <c r="E19" s="87">
        <v>1</v>
      </c>
      <c r="F19" s="23">
        <v>4000</v>
      </c>
      <c r="G19" s="23">
        <v>4000</v>
      </c>
      <c r="H19" s="23">
        <v>4000</v>
      </c>
      <c r="I19" s="23"/>
      <c r="J19" s="23"/>
      <c r="K19" s="23"/>
      <c r="L19" s="23"/>
      <c r="M19" s="23"/>
      <c r="N19" s="23"/>
      <c r="O19" s="23"/>
      <c r="P19" s="23"/>
      <c r="Q19" s="23"/>
    </row>
    <row r="20" ht="52.5" customHeight="1" spans="1:17">
      <c r="A20" s="84" t="s">
        <v>268</v>
      </c>
      <c r="B20" s="85" t="s">
        <v>390</v>
      </c>
      <c r="C20" s="85" t="s">
        <v>391</v>
      </c>
      <c r="D20" s="86" t="s">
        <v>381</v>
      </c>
      <c r="E20" s="87">
        <v>3</v>
      </c>
      <c r="F20" s="23"/>
      <c r="G20" s="23">
        <v>1701231</v>
      </c>
      <c r="H20" s="23"/>
      <c r="I20" s="23"/>
      <c r="J20" s="23"/>
      <c r="K20" s="23"/>
      <c r="L20" s="23">
        <v>1701231</v>
      </c>
      <c r="M20" s="23"/>
      <c r="N20" s="23"/>
      <c r="O20" s="23"/>
      <c r="P20" s="23"/>
      <c r="Q20" s="23">
        <v>1701231</v>
      </c>
    </row>
    <row r="21" ht="30" customHeight="1" spans="1:17">
      <c r="A21" s="88" t="s">
        <v>355</v>
      </c>
      <c r="B21" s="89"/>
      <c r="C21" s="89"/>
      <c r="D21" s="89"/>
      <c r="E21" s="87"/>
      <c r="F21" s="23">
        <v>151360</v>
      </c>
      <c r="G21" s="23">
        <v>1852591</v>
      </c>
      <c r="H21" s="23">
        <v>151360</v>
      </c>
      <c r="I21" s="23"/>
      <c r="J21" s="23"/>
      <c r="K21" s="23"/>
      <c r="L21" s="23">
        <v>1701231</v>
      </c>
      <c r="M21" s="23"/>
      <c r="N21" s="23"/>
      <c r="O21" s="23"/>
      <c r="P21" s="23"/>
      <c r="Q21" s="23">
        <v>1701231</v>
      </c>
    </row>
  </sheetData>
  <mergeCells count="16">
    <mergeCell ref="A2:Q2"/>
    <mergeCell ref="A3:F3"/>
    <mergeCell ref="G4:Q4"/>
    <mergeCell ref="L5:Q5"/>
    <mergeCell ref="A21:E21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" right="0.75" top="1" bottom="1" header="0.511805555555556" footer="0.511805555555556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N13"/>
  <sheetViews>
    <sheetView showZeros="0" workbookViewId="0">
      <selection activeCell="A2" sqref="A2:N2"/>
    </sheetView>
  </sheetViews>
  <sheetFormatPr defaultColWidth="9.14285714285714" defaultRowHeight="14.25" customHeight="1"/>
  <cols>
    <col min="1" max="1" width="21.4761904761905" customWidth="1"/>
    <col min="2" max="2" width="9.77142857142857" customWidth="1"/>
    <col min="3" max="3" width="19.2" customWidth="1"/>
    <col min="4" max="4" width="14.5714285714286" customWidth="1"/>
    <col min="5" max="5" width="12.5714285714286" customWidth="1"/>
    <col min="6" max="6" width="5.77142857142857" customWidth="1"/>
    <col min="7" max="7" width="6.47619047619048" customWidth="1"/>
    <col min="8" max="8" width="9.91428571428571" customWidth="1"/>
    <col min="9" max="9" width="15.2857142857143" customWidth="1"/>
    <col min="10" max="13" width="11.3428571428571" customWidth="1"/>
    <col min="14" max="14" width="14.2857142857143" customWidth="1"/>
  </cols>
  <sheetData>
    <row r="1" ht="17.25" customHeight="1" spans="1:14">
      <c r="A1" s="3"/>
      <c r="B1" s="3"/>
      <c r="C1" s="3"/>
      <c r="D1" s="3"/>
      <c r="E1" s="3"/>
      <c r="F1" s="3"/>
      <c r="G1" s="3"/>
      <c r="H1" s="74"/>
      <c r="I1" s="1"/>
      <c r="J1" s="1"/>
      <c r="K1" s="74"/>
      <c r="L1" s="1"/>
      <c r="M1" s="79"/>
      <c r="N1" s="79" t="s">
        <v>392</v>
      </c>
    </row>
    <row r="2" ht="36" customHeight="1" spans="1:14">
      <c r="A2" s="28" t="s">
        <v>393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ht="21.75" customHeight="1" spans="1:14">
      <c r="A3" s="30" t="s">
        <v>2</v>
      </c>
      <c r="B3" s="31"/>
      <c r="C3" s="31"/>
      <c r="D3" s="31"/>
      <c r="E3" s="31"/>
      <c r="F3" s="31"/>
      <c r="G3" s="31"/>
      <c r="H3" s="74"/>
      <c r="I3" s="1"/>
      <c r="J3" s="1"/>
      <c r="K3" s="74"/>
      <c r="L3" s="1"/>
      <c r="M3" s="80"/>
      <c r="N3" s="42" t="s">
        <v>30</v>
      </c>
    </row>
    <row r="4" ht="15.75" customHeight="1" spans="1:14">
      <c r="A4" s="11" t="s">
        <v>359</v>
      </c>
      <c r="B4" s="11" t="s">
        <v>394</v>
      </c>
      <c r="C4" s="11" t="s">
        <v>395</v>
      </c>
      <c r="D4" s="12" t="s">
        <v>176</v>
      </c>
      <c r="E4" s="13"/>
      <c r="F4" s="13"/>
      <c r="G4" s="13"/>
      <c r="H4" s="13"/>
      <c r="I4" s="13"/>
      <c r="J4" s="13"/>
      <c r="K4" s="13"/>
      <c r="L4" s="13"/>
      <c r="M4" s="13"/>
      <c r="N4" s="14"/>
    </row>
    <row r="5" ht="17.25" customHeight="1" spans="1:14">
      <c r="A5" s="16"/>
      <c r="B5" s="16"/>
      <c r="C5" s="16"/>
      <c r="D5" s="75" t="s">
        <v>33</v>
      </c>
      <c r="E5" s="11" t="s">
        <v>37</v>
      </c>
      <c r="F5" s="11" t="s">
        <v>365</v>
      </c>
      <c r="G5" s="11" t="s">
        <v>366</v>
      </c>
      <c r="H5" s="11" t="s">
        <v>367</v>
      </c>
      <c r="I5" s="12" t="s">
        <v>368</v>
      </c>
      <c r="J5" s="13"/>
      <c r="K5" s="13"/>
      <c r="L5" s="13"/>
      <c r="M5" s="13"/>
      <c r="N5" s="14"/>
    </row>
    <row r="6" ht="40.5" customHeight="1" spans="1:14">
      <c r="A6" s="18"/>
      <c r="B6" s="18"/>
      <c r="C6" s="18"/>
      <c r="D6" s="69"/>
      <c r="E6" s="16" t="s">
        <v>36</v>
      </c>
      <c r="F6" s="18"/>
      <c r="G6" s="18"/>
      <c r="H6" s="69"/>
      <c r="I6" s="16" t="s">
        <v>36</v>
      </c>
      <c r="J6" s="16" t="s">
        <v>43</v>
      </c>
      <c r="K6" s="16" t="s">
        <v>44</v>
      </c>
      <c r="L6" s="16" t="s">
        <v>45</v>
      </c>
      <c r="M6" s="16" t="s">
        <v>46</v>
      </c>
      <c r="N6" s="16" t="s">
        <v>47</v>
      </c>
    </row>
    <row r="7" ht="15" customHeight="1" spans="1:14">
      <c r="A7" s="34">
        <v>1</v>
      </c>
      <c r="B7" s="34">
        <v>2</v>
      </c>
      <c r="C7" s="34">
        <v>3</v>
      </c>
      <c r="D7" s="34">
        <v>7</v>
      </c>
      <c r="E7" s="34">
        <v>8</v>
      </c>
      <c r="F7" s="34">
        <v>9</v>
      </c>
      <c r="G7" s="34">
        <v>10</v>
      </c>
      <c r="H7" s="34">
        <v>11</v>
      </c>
      <c r="I7" s="34">
        <v>12</v>
      </c>
      <c r="J7" s="34">
        <v>13</v>
      </c>
      <c r="K7" s="34">
        <v>14</v>
      </c>
      <c r="L7" s="34">
        <v>15</v>
      </c>
      <c r="M7" s="34">
        <v>16</v>
      </c>
      <c r="N7" s="34">
        <v>17</v>
      </c>
    </row>
    <row r="8" ht="52.5" customHeight="1" spans="1:14">
      <c r="A8" s="76" t="s">
        <v>49</v>
      </c>
      <c r="B8" s="76"/>
      <c r="C8" s="76"/>
      <c r="D8" s="23">
        <v>1804831</v>
      </c>
      <c r="E8" s="23">
        <v>103600</v>
      </c>
      <c r="F8" s="23"/>
      <c r="G8" s="23"/>
      <c r="H8" s="23"/>
      <c r="I8" s="23">
        <v>1701231</v>
      </c>
      <c r="J8" s="23"/>
      <c r="K8" s="23"/>
      <c r="L8" s="23"/>
      <c r="M8" s="23"/>
      <c r="N8" s="23">
        <v>1701231</v>
      </c>
    </row>
    <row r="9" ht="52.5" customHeight="1" spans="1:14">
      <c r="A9" s="77" t="s">
        <v>289</v>
      </c>
      <c r="B9" s="77" t="s">
        <v>380</v>
      </c>
      <c r="C9" s="77" t="s">
        <v>396</v>
      </c>
      <c r="D9" s="23">
        <v>87600</v>
      </c>
      <c r="E9" s="23">
        <v>87600</v>
      </c>
      <c r="F9" s="23"/>
      <c r="G9" s="23"/>
      <c r="H9" s="23"/>
      <c r="I9" s="23"/>
      <c r="J9" s="23"/>
      <c r="K9" s="23"/>
      <c r="L9" s="23"/>
      <c r="M9" s="23"/>
      <c r="N9" s="23"/>
    </row>
    <row r="10" ht="52.5" customHeight="1" spans="1:14">
      <c r="A10" s="77" t="s">
        <v>285</v>
      </c>
      <c r="B10" s="77" t="s">
        <v>385</v>
      </c>
      <c r="C10" s="77" t="s">
        <v>397</v>
      </c>
      <c r="D10" s="23">
        <v>6000</v>
      </c>
      <c r="E10" s="23">
        <v>6000</v>
      </c>
      <c r="F10" s="23"/>
      <c r="G10" s="23"/>
      <c r="H10" s="23"/>
      <c r="I10" s="23"/>
      <c r="J10" s="23"/>
      <c r="K10" s="23"/>
      <c r="L10" s="23"/>
      <c r="M10" s="23"/>
      <c r="N10" s="23"/>
    </row>
    <row r="11" ht="52.5" customHeight="1" spans="1:14">
      <c r="A11" s="77" t="s">
        <v>236</v>
      </c>
      <c r="B11" s="77" t="s">
        <v>385</v>
      </c>
      <c r="C11" s="77" t="s">
        <v>397</v>
      </c>
      <c r="D11" s="23">
        <v>10000</v>
      </c>
      <c r="E11" s="23">
        <v>10000</v>
      </c>
      <c r="F11" s="23"/>
      <c r="G11" s="23"/>
      <c r="H11" s="23"/>
      <c r="I11" s="23"/>
      <c r="J11" s="23"/>
      <c r="K11" s="23"/>
      <c r="L11" s="23"/>
      <c r="M11" s="23"/>
      <c r="N11" s="23"/>
    </row>
    <row r="12" ht="52.5" customHeight="1" spans="1:14">
      <c r="A12" s="77" t="s">
        <v>268</v>
      </c>
      <c r="B12" s="77" t="s">
        <v>398</v>
      </c>
      <c r="C12" s="77" t="s">
        <v>399</v>
      </c>
      <c r="D12" s="23">
        <v>1701231</v>
      </c>
      <c r="E12" s="23"/>
      <c r="F12" s="23"/>
      <c r="G12" s="23"/>
      <c r="H12" s="23"/>
      <c r="I12" s="23">
        <v>1701231</v>
      </c>
      <c r="J12" s="23"/>
      <c r="K12" s="23"/>
      <c r="L12" s="23"/>
      <c r="M12" s="23"/>
      <c r="N12" s="23">
        <v>1701231</v>
      </c>
    </row>
    <row r="13" ht="30" customHeight="1" spans="1:14">
      <c r="A13" s="12" t="s">
        <v>33</v>
      </c>
      <c r="B13" s="78"/>
      <c r="C13" s="78"/>
      <c r="D13" s="23">
        <v>1804831</v>
      </c>
      <c r="E13" s="23">
        <v>103600</v>
      </c>
      <c r="F13" s="23"/>
      <c r="G13" s="23"/>
      <c r="H13" s="23"/>
      <c r="I13" s="23">
        <v>1701231</v>
      </c>
      <c r="J13" s="23"/>
      <c r="K13" s="23"/>
      <c r="L13" s="23"/>
      <c r="M13" s="23"/>
      <c r="N13" s="23">
        <v>1701231</v>
      </c>
    </row>
  </sheetData>
  <mergeCells count="13">
    <mergeCell ref="A2:N2"/>
    <mergeCell ref="A3:H3"/>
    <mergeCell ref="D4:N4"/>
    <mergeCell ref="I5:N5"/>
    <mergeCell ref="A13:C13"/>
    <mergeCell ref="A4:A6"/>
    <mergeCell ref="B4:B6"/>
    <mergeCell ref="C4:C6"/>
    <mergeCell ref="D5:D6"/>
    <mergeCell ref="E5:E6"/>
    <mergeCell ref="F5:F6"/>
    <mergeCell ref="G5:G6"/>
    <mergeCell ref="H5:H6"/>
  </mergeCells>
  <pageMargins left="0.75" right="0.75" top="1" bottom="1" header="0.511805555555556" footer="0.511805555555556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I10"/>
  <sheetViews>
    <sheetView showZeros="0" workbookViewId="0">
      <selection activeCell="A10" sqref="A10"/>
    </sheetView>
  </sheetViews>
  <sheetFormatPr defaultColWidth="9.14285714285714" defaultRowHeight="14.25" customHeight="1"/>
  <cols>
    <col min="1" max="1" width="34.9142857142857" customWidth="1"/>
    <col min="2" max="9" width="13.8285714285714" customWidth="1"/>
  </cols>
  <sheetData>
    <row r="1" ht="13.5" customHeight="1" spans="1:9">
      <c r="A1" s="61"/>
      <c r="B1" s="61"/>
      <c r="C1" s="61"/>
      <c r="D1" s="62"/>
      <c r="I1" s="72" t="s">
        <v>400</v>
      </c>
    </row>
    <row r="2" ht="27.75" customHeight="1" spans="1:9">
      <c r="A2" s="63" t="s">
        <v>401</v>
      </c>
      <c r="B2" s="5"/>
      <c r="C2" s="5"/>
      <c r="D2" s="5"/>
      <c r="E2" s="5"/>
      <c r="F2" s="5"/>
      <c r="G2" s="5"/>
      <c r="H2" s="5"/>
      <c r="I2" s="5"/>
    </row>
    <row r="3" ht="18" customHeight="1" spans="1:9">
      <c r="A3" s="64" t="s">
        <v>2</v>
      </c>
      <c r="B3" s="65"/>
      <c r="C3" s="65"/>
      <c r="D3" s="66"/>
      <c r="E3" s="67"/>
      <c r="F3" s="67"/>
      <c r="I3" s="73" t="s">
        <v>30</v>
      </c>
    </row>
    <row r="4" ht="19.5" customHeight="1" spans="1:9">
      <c r="A4" s="68" t="s">
        <v>402</v>
      </c>
      <c r="B4" s="12" t="s">
        <v>176</v>
      </c>
      <c r="C4" s="13"/>
      <c r="D4" s="14"/>
      <c r="E4" s="13" t="s">
        <v>403</v>
      </c>
      <c r="F4" s="13"/>
      <c r="G4" s="13"/>
      <c r="H4" s="13"/>
      <c r="I4" s="14"/>
    </row>
    <row r="5" ht="40.5" customHeight="1" spans="1:9">
      <c r="A5" s="69"/>
      <c r="B5" s="69" t="s">
        <v>33</v>
      </c>
      <c r="C5" s="70" t="s">
        <v>37</v>
      </c>
      <c r="D5" s="70" t="s">
        <v>404</v>
      </c>
      <c r="E5" s="71" t="s">
        <v>405</v>
      </c>
      <c r="F5" s="71" t="s">
        <v>406</v>
      </c>
      <c r="G5" s="71" t="s">
        <v>407</v>
      </c>
      <c r="H5" s="71" t="s">
        <v>408</v>
      </c>
      <c r="I5" s="71" t="s">
        <v>409</v>
      </c>
    </row>
    <row r="6" ht="19.5" customHeight="1" spans="1:9">
      <c r="A6" s="34">
        <v>1</v>
      </c>
      <c r="B6" s="34">
        <v>2</v>
      </c>
      <c r="C6" s="34">
        <v>3</v>
      </c>
      <c r="D6" s="12">
        <v>4</v>
      </c>
      <c r="E6" s="12">
        <v>5</v>
      </c>
      <c r="F6" s="34">
        <v>6</v>
      </c>
      <c r="G6" s="34">
        <v>7</v>
      </c>
      <c r="H6" s="34">
        <v>8</v>
      </c>
      <c r="I6" s="34">
        <v>9</v>
      </c>
    </row>
    <row r="7" ht="52.5" customHeight="1" spans="1:9">
      <c r="A7" s="35"/>
      <c r="B7" s="23"/>
      <c r="C7" s="23"/>
      <c r="D7" s="23"/>
      <c r="E7" s="23"/>
      <c r="F7" s="23"/>
      <c r="G7" s="23"/>
      <c r="H7" s="23"/>
      <c r="I7" s="23"/>
    </row>
    <row r="8" ht="52.5" customHeight="1" spans="1:9">
      <c r="A8" s="35"/>
      <c r="B8" s="23"/>
      <c r="C8" s="23"/>
      <c r="D8" s="23"/>
      <c r="E8" s="23"/>
      <c r="F8" s="23"/>
      <c r="G8" s="23"/>
      <c r="H8" s="23"/>
      <c r="I8" s="23"/>
    </row>
    <row r="9" ht="30" customHeight="1" spans="1:9">
      <c r="A9" s="51" t="s">
        <v>33</v>
      </c>
      <c r="B9" s="23"/>
      <c r="C9" s="23"/>
      <c r="D9" s="23"/>
      <c r="E9" s="23"/>
      <c r="F9" s="23"/>
      <c r="G9" s="23"/>
      <c r="H9" s="23"/>
      <c r="I9" s="23"/>
    </row>
    <row r="10" ht="19" customHeight="1" spans="1:1">
      <c r="A10" s="38" t="s">
        <v>356</v>
      </c>
    </row>
  </sheetData>
  <mergeCells count="5">
    <mergeCell ref="A2:I2"/>
    <mergeCell ref="A3:F3"/>
    <mergeCell ref="B4:D4"/>
    <mergeCell ref="E4:I4"/>
    <mergeCell ref="A4:A5"/>
  </mergeCells>
  <pageMargins left="0.75" right="0.75" top="1" bottom="1" header="0.511805555555556" footer="0.511805555555556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8"/>
  <sheetViews>
    <sheetView showZeros="0" workbookViewId="0">
      <selection activeCell="A8" sqref="A8"/>
    </sheetView>
  </sheetViews>
  <sheetFormatPr defaultColWidth="9.14285714285714" defaultRowHeight="12" customHeight="1" outlineLevelRow="7"/>
  <cols>
    <col min="1" max="1" width="27.6285714285714" customWidth="1"/>
    <col min="2" max="2" width="24.4761904761905" customWidth="1"/>
    <col min="3" max="9" width="11.7714285714286" customWidth="1"/>
    <col min="10" max="10" width="33.0476190476191" customWidth="1"/>
  </cols>
  <sheetData>
    <row r="1" customHeight="1" spans="1:10">
      <c r="A1" s="1"/>
      <c r="B1" s="1"/>
      <c r="C1" s="1"/>
      <c r="D1" s="1"/>
      <c r="E1" s="1"/>
      <c r="F1" s="1"/>
      <c r="G1" s="1"/>
      <c r="H1" s="1"/>
      <c r="I1" s="1"/>
      <c r="J1" s="60" t="s">
        <v>410</v>
      </c>
    </row>
    <row r="2" ht="28.5" customHeight="1" spans="1:10">
      <c r="A2" s="54" t="s">
        <v>411</v>
      </c>
      <c r="B2" s="28"/>
      <c r="C2" s="28"/>
      <c r="D2" s="28"/>
      <c r="E2" s="28"/>
      <c r="F2" s="55"/>
      <c r="G2" s="28"/>
      <c r="H2" s="55"/>
      <c r="I2" s="55"/>
      <c r="J2" s="28"/>
    </row>
    <row r="3" ht="17.25" customHeight="1" spans="1:10">
      <c r="A3" s="29" t="s">
        <v>2</v>
      </c>
      <c r="B3" s="45"/>
      <c r="C3" s="45"/>
      <c r="D3" s="45"/>
      <c r="E3" s="45"/>
      <c r="F3" s="56"/>
      <c r="G3" s="45"/>
      <c r="H3" s="56"/>
      <c r="I3" s="1"/>
      <c r="J3" s="1"/>
    </row>
    <row r="4" ht="44.25" customHeight="1" spans="1:10">
      <c r="A4" s="33" t="s">
        <v>297</v>
      </c>
      <c r="B4" s="33" t="s">
        <v>298</v>
      </c>
      <c r="C4" s="33" t="s">
        <v>299</v>
      </c>
      <c r="D4" s="33" t="s">
        <v>300</v>
      </c>
      <c r="E4" s="33" t="s">
        <v>301</v>
      </c>
      <c r="F4" s="57" t="s">
        <v>302</v>
      </c>
      <c r="G4" s="33" t="s">
        <v>303</v>
      </c>
      <c r="H4" s="57" t="s">
        <v>304</v>
      </c>
      <c r="I4" s="57" t="s">
        <v>305</v>
      </c>
      <c r="J4" s="33" t="s">
        <v>306</v>
      </c>
    </row>
    <row r="5" ht="14.25" customHeight="1" spans="1:10">
      <c r="A5" s="34">
        <v>1</v>
      </c>
      <c r="B5" s="34">
        <v>2</v>
      </c>
      <c r="C5" s="34">
        <v>3</v>
      </c>
      <c r="D5" s="34">
        <v>4</v>
      </c>
      <c r="E5" s="34">
        <v>5</v>
      </c>
      <c r="F5" s="34">
        <v>6</v>
      </c>
      <c r="G5" s="34">
        <v>7</v>
      </c>
      <c r="H5" s="34">
        <v>8</v>
      </c>
      <c r="I5" s="34">
        <v>9</v>
      </c>
      <c r="J5" s="34">
        <v>10</v>
      </c>
    </row>
    <row r="6" ht="52.5" customHeight="1" spans="1:10">
      <c r="A6" s="35"/>
      <c r="B6" s="49"/>
      <c r="C6" s="49"/>
      <c r="D6" s="49"/>
      <c r="E6" s="58"/>
      <c r="F6" s="59"/>
      <c r="G6" s="58"/>
      <c r="H6" s="59"/>
      <c r="I6" s="59"/>
      <c r="J6" s="58"/>
    </row>
    <row r="7" ht="52.5" customHeight="1" spans="1:10">
      <c r="A7" s="35"/>
      <c r="B7" s="22"/>
      <c r="C7" s="51"/>
      <c r="D7" s="51"/>
      <c r="E7" s="35"/>
      <c r="F7" s="51"/>
      <c r="G7" s="58"/>
      <c r="H7" s="22"/>
      <c r="I7" s="22"/>
      <c r="J7" s="35"/>
    </row>
    <row r="8" ht="18" customHeight="1" spans="1:1">
      <c r="A8" s="38" t="s">
        <v>356</v>
      </c>
    </row>
  </sheetData>
  <mergeCells count="2">
    <mergeCell ref="A2:J2"/>
    <mergeCell ref="A3:H3"/>
  </mergeCells>
  <pageMargins left="0.75" right="0.75" top="1" bottom="1" header="0.511805555555556" footer="0.511805555555556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9"/>
  <sheetViews>
    <sheetView showZeros="0" workbookViewId="0">
      <selection activeCell="C15" sqref="C15"/>
    </sheetView>
  </sheetViews>
  <sheetFormatPr defaultColWidth="9.14285714285714" defaultRowHeight="12" customHeight="1" outlineLevelCol="7"/>
  <cols>
    <col min="1" max="8" width="16.9142857142857" customWidth="1"/>
  </cols>
  <sheetData>
    <row r="1" ht="14.25" customHeight="1" spans="1:8">
      <c r="A1" s="1"/>
      <c r="B1" s="1"/>
      <c r="C1" s="1"/>
      <c r="D1" s="1"/>
      <c r="E1" s="1"/>
      <c r="F1" s="1"/>
      <c r="G1" s="1"/>
      <c r="H1" s="42" t="s">
        <v>412</v>
      </c>
    </row>
    <row r="2" ht="28.5" customHeight="1" spans="1:8">
      <c r="A2" s="43" t="s">
        <v>413</v>
      </c>
      <c r="B2" s="28"/>
      <c r="C2" s="28"/>
      <c r="D2" s="28"/>
      <c r="E2" s="28"/>
      <c r="F2" s="28"/>
      <c r="G2" s="28"/>
      <c r="H2" s="28"/>
    </row>
    <row r="3" ht="13.5" customHeight="1" spans="1:8">
      <c r="A3" s="44" t="s">
        <v>2</v>
      </c>
      <c r="B3" s="30"/>
      <c r="C3" s="45"/>
      <c r="D3" s="1"/>
      <c r="E3" s="1"/>
      <c r="F3" s="1"/>
      <c r="G3" s="1"/>
      <c r="H3" s="1"/>
    </row>
    <row r="4" ht="18" customHeight="1" spans="1:8">
      <c r="A4" s="11" t="s">
        <v>169</v>
      </c>
      <c r="B4" s="11" t="s">
        <v>414</v>
      </c>
      <c r="C4" s="11" t="s">
        <v>415</v>
      </c>
      <c r="D4" s="11" t="s">
        <v>416</v>
      </c>
      <c r="E4" s="11" t="s">
        <v>417</v>
      </c>
      <c r="F4" s="46" t="s">
        <v>418</v>
      </c>
      <c r="G4" s="47"/>
      <c r="H4" s="48"/>
    </row>
    <row r="5" ht="18" customHeight="1" spans="1:8">
      <c r="A5" s="18"/>
      <c r="B5" s="18"/>
      <c r="C5" s="18"/>
      <c r="D5" s="18"/>
      <c r="E5" s="18"/>
      <c r="F5" s="33" t="s">
        <v>363</v>
      </c>
      <c r="G5" s="33" t="s">
        <v>419</v>
      </c>
      <c r="H5" s="33" t="s">
        <v>420</v>
      </c>
    </row>
    <row r="6" ht="21" customHeight="1" spans="1:8">
      <c r="A6" s="33">
        <v>1</v>
      </c>
      <c r="B6" s="33">
        <v>2</v>
      </c>
      <c r="C6" s="33">
        <v>3</v>
      </c>
      <c r="D6" s="33">
        <v>4</v>
      </c>
      <c r="E6" s="33">
        <v>5</v>
      </c>
      <c r="F6" s="33">
        <v>6</v>
      </c>
      <c r="G6" s="33">
        <v>7</v>
      </c>
      <c r="H6" s="33">
        <v>8</v>
      </c>
    </row>
    <row r="7" ht="33" customHeight="1" spans="1:8">
      <c r="A7" s="49"/>
      <c r="B7" s="49"/>
      <c r="C7" s="49"/>
      <c r="D7" s="49"/>
      <c r="E7" s="49"/>
      <c r="F7" s="40"/>
      <c r="G7" s="50"/>
      <c r="H7" s="50"/>
    </row>
    <row r="8" ht="24" customHeight="1" spans="1:8">
      <c r="A8" s="51" t="s">
        <v>33</v>
      </c>
      <c r="B8" s="52"/>
      <c r="C8" s="52"/>
      <c r="D8" s="52"/>
      <c r="E8" s="52"/>
      <c r="F8" s="41"/>
      <c r="G8" s="53"/>
      <c r="H8" s="53"/>
    </row>
    <row r="9" ht="21" customHeight="1" spans="1:1">
      <c r="A9" s="38" t="s">
        <v>356</v>
      </c>
    </row>
  </sheetData>
  <mergeCells count="9">
    <mergeCell ref="A2:H2"/>
    <mergeCell ref="A3:C3"/>
    <mergeCell ref="F4:H4"/>
    <mergeCell ref="A8:E8"/>
    <mergeCell ref="A4:A5"/>
    <mergeCell ref="B4:B5"/>
    <mergeCell ref="C4:C5"/>
    <mergeCell ref="D4:D5"/>
    <mergeCell ref="E4:E5"/>
  </mergeCells>
  <pageMargins left="0.75" right="0.75" top="1" bottom="1" header="0.511805555555556" footer="0.511805555555556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11"/>
  <sheetViews>
    <sheetView showZeros="0" workbookViewId="0">
      <selection activeCell="A11" sqref="A11"/>
    </sheetView>
  </sheetViews>
  <sheetFormatPr defaultColWidth="9.14285714285714" defaultRowHeight="14.25" customHeight="1"/>
  <cols>
    <col min="1" max="1" width="10.2857142857143" customWidth="1"/>
    <col min="2" max="3" width="23.847619047619" customWidth="1"/>
    <col min="4" max="4" width="11.1428571428571" customWidth="1"/>
    <col min="5" max="5" width="17.7142857142857" customWidth="1"/>
    <col min="6" max="6" width="9.84761904761905" customWidth="1"/>
    <col min="7" max="7" width="17.7142857142857" customWidth="1"/>
    <col min="8" max="11" width="15.4190476190476" customWidth="1"/>
  </cols>
  <sheetData>
    <row r="1" ht="13.5" customHeight="1" spans="1:11">
      <c r="A1" s="1"/>
      <c r="B1" s="1"/>
      <c r="C1" s="1"/>
      <c r="D1" s="2"/>
      <c r="E1" s="2"/>
      <c r="F1" s="2"/>
      <c r="G1" s="2"/>
      <c r="H1" s="3"/>
      <c r="I1" s="3"/>
      <c r="J1" s="3"/>
      <c r="K1" s="4" t="s">
        <v>421</v>
      </c>
    </row>
    <row r="2" ht="27.75" customHeight="1" spans="1:11">
      <c r="A2" s="28" t="s">
        <v>422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ht="13.5" customHeight="1" spans="1:11">
      <c r="A3" s="29" t="s">
        <v>2</v>
      </c>
      <c r="B3" s="30"/>
      <c r="C3" s="30"/>
      <c r="D3" s="30"/>
      <c r="E3" s="30"/>
      <c r="F3" s="30"/>
      <c r="G3" s="30"/>
      <c r="H3" s="31"/>
      <c r="I3" s="31"/>
      <c r="J3" s="31"/>
      <c r="K3" s="39" t="s">
        <v>30</v>
      </c>
    </row>
    <row r="4" ht="21.75" customHeight="1" spans="1:11">
      <c r="A4" s="32" t="s">
        <v>262</v>
      </c>
      <c r="B4" s="32" t="s">
        <v>171</v>
      </c>
      <c r="C4" s="32" t="s">
        <v>263</v>
      </c>
      <c r="D4" s="33" t="s">
        <v>172</v>
      </c>
      <c r="E4" s="33" t="s">
        <v>173</v>
      </c>
      <c r="F4" s="33" t="s">
        <v>264</v>
      </c>
      <c r="G4" s="33" t="s">
        <v>265</v>
      </c>
      <c r="H4" s="34" t="s">
        <v>33</v>
      </c>
      <c r="I4" s="34" t="s">
        <v>423</v>
      </c>
      <c r="J4" s="34"/>
      <c r="K4" s="34"/>
    </row>
    <row r="5" ht="21.75" customHeight="1" spans="1:11">
      <c r="A5" s="32"/>
      <c r="B5" s="32"/>
      <c r="C5" s="32"/>
      <c r="D5" s="33"/>
      <c r="E5" s="33"/>
      <c r="F5" s="33"/>
      <c r="G5" s="33"/>
      <c r="H5" s="34"/>
      <c r="I5" s="33" t="s">
        <v>37</v>
      </c>
      <c r="J5" s="33" t="s">
        <v>38</v>
      </c>
      <c r="K5" s="33" t="s">
        <v>39</v>
      </c>
    </row>
    <row r="6" ht="40.5" customHeight="1" spans="1:11">
      <c r="A6" s="32"/>
      <c r="B6" s="32"/>
      <c r="C6" s="32"/>
      <c r="D6" s="33"/>
      <c r="E6" s="33"/>
      <c r="F6" s="33"/>
      <c r="G6" s="33"/>
      <c r="H6" s="34"/>
      <c r="I6" s="33" t="s">
        <v>36</v>
      </c>
      <c r="J6" s="33"/>
      <c r="K6" s="33"/>
    </row>
    <row r="7" ht="15" customHeight="1" spans="1:11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20">
        <v>10</v>
      </c>
      <c r="K7" s="20">
        <v>11</v>
      </c>
    </row>
    <row r="8" ht="52.5" customHeight="1" spans="1:11">
      <c r="A8" s="35"/>
      <c r="B8" s="22"/>
      <c r="C8" s="35"/>
      <c r="D8" s="35"/>
      <c r="E8" s="35"/>
      <c r="F8" s="35"/>
      <c r="G8" s="35"/>
      <c r="H8" s="23"/>
      <c r="I8" s="23"/>
      <c r="J8" s="23"/>
      <c r="K8" s="40"/>
    </row>
    <row r="9" ht="52.5" customHeight="1" spans="1:11">
      <c r="A9" s="22"/>
      <c r="B9" s="22"/>
      <c r="C9" s="22"/>
      <c r="D9" s="22"/>
      <c r="E9" s="22"/>
      <c r="F9" s="22"/>
      <c r="G9" s="22"/>
      <c r="H9" s="23"/>
      <c r="I9" s="23"/>
      <c r="J9" s="23"/>
      <c r="K9" s="41"/>
    </row>
    <row r="10" ht="30" customHeight="1" spans="1:11">
      <c r="A10" s="36" t="s">
        <v>355</v>
      </c>
      <c r="B10" s="37"/>
      <c r="C10" s="37"/>
      <c r="D10" s="37"/>
      <c r="E10" s="37"/>
      <c r="F10" s="37"/>
      <c r="G10" s="37"/>
      <c r="H10" s="23"/>
      <c r="I10" s="23"/>
      <c r="J10" s="23"/>
      <c r="K10" s="41"/>
    </row>
    <row r="11" ht="21" customHeight="1" spans="1:1">
      <c r="A11" s="38" t="s">
        <v>356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" right="0.75" top="1" bottom="1" header="0.511805555555556" footer="0.511805555555556"/>
  <pageSetup paperSize="9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G10"/>
  <sheetViews>
    <sheetView showZeros="0" tabSelected="1" workbookViewId="0">
      <selection activeCell="C15" sqref="C15"/>
    </sheetView>
  </sheetViews>
  <sheetFormatPr defaultColWidth="9.14285714285714" defaultRowHeight="14.25" customHeight="1" outlineLevelCol="6"/>
  <cols>
    <col min="1" max="4" width="20.047619047619" customWidth="1"/>
    <col min="5" max="7" width="21.047619047619" customWidth="1"/>
  </cols>
  <sheetData>
    <row r="1" ht="13.5" customHeight="1" spans="1:7">
      <c r="A1" s="1"/>
      <c r="B1" s="1"/>
      <c r="C1" s="1"/>
      <c r="D1" s="2"/>
      <c r="E1" s="3"/>
      <c r="F1" s="3"/>
      <c r="G1" s="4" t="s">
        <v>424</v>
      </c>
    </row>
    <row r="2" ht="27.75" customHeight="1" spans="1:7">
      <c r="A2" s="5" t="s">
        <v>425</v>
      </c>
      <c r="B2" s="5"/>
      <c r="C2" s="5"/>
      <c r="D2" s="5"/>
      <c r="E2" s="5"/>
      <c r="F2" s="5"/>
      <c r="G2" s="5"/>
    </row>
    <row r="3" ht="13.5" customHeight="1" spans="1:7">
      <c r="A3" s="6" t="s">
        <v>2</v>
      </c>
      <c r="B3" s="7"/>
      <c r="C3" s="7"/>
      <c r="D3" s="7"/>
      <c r="E3" s="8"/>
      <c r="F3" s="8"/>
      <c r="G3" s="9" t="s">
        <v>30</v>
      </c>
    </row>
    <row r="4" ht="21.75" customHeight="1" spans="1:7">
      <c r="A4" s="10" t="s">
        <v>263</v>
      </c>
      <c r="B4" s="10" t="s">
        <v>262</v>
      </c>
      <c r="C4" s="10" t="s">
        <v>171</v>
      </c>
      <c r="D4" s="11" t="s">
        <v>426</v>
      </c>
      <c r="E4" s="12" t="s">
        <v>37</v>
      </c>
      <c r="F4" s="13"/>
      <c r="G4" s="14"/>
    </row>
    <row r="5" ht="21.75" customHeight="1" spans="1:7">
      <c r="A5" s="15"/>
      <c r="B5" s="15"/>
      <c r="C5" s="15"/>
      <c r="D5" s="16"/>
      <c r="E5" s="11" t="str">
        <f>"2026"&amp;"年"</f>
        <v>2026年</v>
      </c>
      <c r="F5" s="11" t="str">
        <f>"2026"+1&amp;"年"</f>
        <v>2027年</v>
      </c>
      <c r="G5" s="11" t="str">
        <f>"2026"+2&amp;"年"</f>
        <v>2028年</v>
      </c>
    </row>
    <row r="6" ht="40.5" customHeight="1" spans="1:7">
      <c r="A6" s="17"/>
      <c r="B6" s="17"/>
      <c r="C6" s="17"/>
      <c r="D6" s="18"/>
      <c r="E6" s="18" t="s">
        <v>36</v>
      </c>
      <c r="F6" s="18" t="s">
        <v>36</v>
      </c>
      <c r="G6" s="18" t="s">
        <v>36</v>
      </c>
    </row>
    <row r="7" ht="15" customHeight="1" spans="1:7">
      <c r="A7" s="19">
        <v>1</v>
      </c>
      <c r="B7" s="19">
        <v>2</v>
      </c>
      <c r="C7" s="19">
        <v>3</v>
      </c>
      <c r="D7" s="20">
        <v>4</v>
      </c>
      <c r="E7" s="19">
        <v>5</v>
      </c>
      <c r="F7" s="19">
        <v>6</v>
      </c>
      <c r="G7" s="19">
        <v>7</v>
      </c>
    </row>
    <row r="8" ht="52.5" customHeight="1" spans="1:7">
      <c r="A8" s="21" t="s">
        <v>49</v>
      </c>
      <c r="B8" s="22"/>
      <c r="C8" s="22"/>
      <c r="D8" s="22"/>
      <c r="E8" s="23">
        <v>225000</v>
      </c>
      <c r="F8" s="23"/>
      <c r="G8" s="23"/>
    </row>
    <row r="9" ht="52.5" customHeight="1" spans="1:7">
      <c r="A9" s="24"/>
      <c r="B9" s="22" t="s">
        <v>427</v>
      </c>
      <c r="C9" s="22" t="s">
        <v>289</v>
      </c>
      <c r="D9" s="22" t="s">
        <v>428</v>
      </c>
      <c r="E9" s="23">
        <v>225000</v>
      </c>
      <c r="F9" s="23"/>
      <c r="G9" s="23"/>
    </row>
    <row r="10" ht="30" customHeight="1" spans="1:7">
      <c r="A10" s="25" t="s">
        <v>33</v>
      </c>
      <c r="B10" s="26" t="s">
        <v>429</v>
      </c>
      <c r="C10" s="26"/>
      <c r="D10" s="27"/>
      <c r="E10" s="23">
        <v>225000</v>
      </c>
      <c r="F10" s="23"/>
      <c r="G10" s="23"/>
    </row>
  </sheetData>
  <mergeCells count="11">
    <mergeCell ref="A2:G2"/>
    <mergeCell ref="A3:D3"/>
    <mergeCell ref="E4:G4"/>
    <mergeCell ref="A10:D10"/>
    <mergeCell ref="A4:A6"/>
    <mergeCell ref="B4:B6"/>
    <mergeCell ref="C4:C6"/>
    <mergeCell ref="D4:D6"/>
    <mergeCell ref="E5:E6"/>
    <mergeCell ref="F5:F6"/>
    <mergeCell ref="G5:G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 01-1</vt:lpstr>
      <vt:lpstr>部门收入预算表01-2</vt:lpstr>
      <vt:lpstr>部门支出预算表01-3</vt:lpstr>
      <vt:lpstr>部门财政拨款收支预算总表 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州对下转移支付预算表09-1</vt:lpstr>
      <vt:lpstr>州对下转移支付绩效目标表09-2</vt:lpstr>
      <vt:lpstr>新增资产配置表10</vt:lpstr>
      <vt:lpstr>上级补助项目支出预算表11</vt:lpstr>
      <vt:lpstr>部门项目中期规划预算表12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2026-05-22T07:11:00Z</dcterms:created>
  <dcterms:modified xsi:type="dcterms:W3CDTF">2026-06-22T06:40:46Z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2A39D40387E14982A2B3E0BE825E306D_12</vt:lpwstr>
  </property>
</Properties>
</file>