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5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<sst xmlns="http://schemas.openxmlformats.org/spreadsheetml/2006/main" count="43" uniqueCount="31">
  <si>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</si>
  <si>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</si>
  <si>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</si>
  <si>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盈江县油松岭乡中学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</si>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</sst>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\(#,##0.00\)"/>
    <numFmt numFmtId="177" formatCode="0.00_);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rgb="FF000000"/>
      <name val="微软雅黑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7" fillId="21" borderId="2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177" fontId="1" fillId="0" borderId="0" xfId="49" applyNumberFormat="1" applyFill="1" applyAlignment="1">
      <alignment vertical="center"/>
    </xf>
    <xf numFmtId="4" fontId="10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9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9.125" style="3" customWidth="1"/>
    <col min="4" max="4" width="10.125" style="3" customWidth="1"/>
    <col min="5" max="5" width="9.125" style="3" customWidth="1"/>
    <col min="6" max="6" width="10.125" style="3" customWidth="1"/>
    <col min="7" max="7" width="8.625" style="3" customWidth="1"/>
    <col min="8" max="8" width="11.375" style="3" customWidth="1"/>
    <col min="9" max="9" width="9.75" style="3" customWidth="1"/>
    <col min="10" max="10" width="6.75" style="3" customWidth="1"/>
    <col min="11" max="11" width="6.25" style="3" customWidth="1"/>
    <col min="12" max="12" width="6.75" style="3" customWidth="1"/>
    <col min="13" max="13" width="6.125" style="3" customWidth="1"/>
    <col min="14" max="14" width="10.375" style="4" customWidth="1"/>
    <col min="15" max="15" width="8.875" style="3" customWidth="1"/>
    <col min="16" max="16" width="7.5" style="3" customWidth="1"/>
    <col min="17" max="17" width="8.375" style="3" customWidth="1"/>
    <col min="18" max="18" width="6.5" style="3" customWidth="1"/>
    <col min="19" max="19" width="6.125" style="3" customWidth="1"/>
    <col min="20" max="20" width="6.5" style="3" customWidth="1"/>
    <col min="21" max="21" width="6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8"/>
      <c r="U3" s="37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9"/>
      <c r="O4" s="30"/>
      <c r="P4" s="31" t="s">
        <v>11</v>
      </c>
      <c r="Q4" s="11" t="s">
        <v>12</v>
      </c>
      <c r="R4" s="12" t="s">
        <v>13</v>
      </c>
      <c r="S4" s="38"/>
      <c r="T4" s="39" t="s">
        <v>14</v>
      </c>
      <c r="U4" s="38"/>
    </row>
    <row r="5" s="1" customFormat="1" ht="44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1"/>
      <c r="R5" s="18"/>
      <c r="S5" s="40"/>
      <c r="T5" s="41"/>
      <c r="U5" s="40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1"/>
      <c r="Q6" s="11"/>
      <c r="R6" s="17" t="s">
        <v>20</v>
      </c>
      <c r="S6" s="42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11" t="s">
        <v>29</v>
      </c>
      <c r="B8" s="11">
        <v>1</v>
      </c>
      <c r="C8" s="20">
        <f>E8+G8+P8+Q8+S8+U8</f>
        <v>575911.38</v>
      </c>
      <c r="D8" s="20">
        <f>E8+F8+P8+Q8+R8+T8</f>
        <v>1934687.5</v>
      </c>
      <c r="E8" s="21">
        <v>77273.42</v>
      </c>
      <c r="F8" s="22">
        <f>H8+J8+L8+N8</f>
        <v>1857413.08</v>
      </c>
      <c r="G8" s="22">
        <f>I8+K8+M8+O8</f>
        <v>498636.96</v>
      </c>
      <c r="H8" s="23">
        <v>1360818</v>
      </c>
      <c r="I8" s="23">
        <v>237381</v>
      </c>
      <c r="J8" s="20">
        <v>0</v>
      </c>
      <c r="K8" s="20">
        <v>0</v>
      </c>
      <c r="L8" s="20">
        <v>0</v>
      </c>
      <c r="M8" s="20">
        <v>0</v>
      </c>
      <c r="N8" s="20">
        <v>496595.08</v>
      </c>
      <c r="O8" s="20">
        <v>261255.96</v>
      </c>
      <c r="P8" s="20">
        <v>0</v>
      </c>
      <c r="Q8" s="20">
        <v>0</v>
      </c>
      <c r="R8" s="20">
        <v>1</v>
      </c>
      <c r="S8" s="20">
        <v>1</v>
      </c>
      <c r="T8" s="20">
        <v>0</v>
      </c>
      <c r="U8" s="20">
        <v>0</v>
      </c>
    </row>
    <row r="9" s="1" customFormat="1" ht="49" customHeight="1" spans="1:21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3:15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="3" customFormat="1" ht="26.25" customHeight="1" spans="5:14">
      <c r="E11" s="26"/>
      <c r="N11" s="4"/>
    </row>
    <row r="12" s="3" customFormat="1" ht="26.25" customHeight="1" spans="14:14">
      <c r="N12" s="4"/>
    </row>
    <row r="13" s="3" customFormat="1" ht="26.25" customHeight="1" spans="14:16">
      <c r="N13" s="4"/>
      <c r="P13" s="36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2025-06-17T02:10:52Z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