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<sst xmlns="http://schemas.openxmlformats.org/spreadsheetml/2006/main" count="3202" uniqueCount="572">
  <si>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</si>
  <si>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</si>
  <si>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</si>
  <si>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</si>
  <si>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</si>
  <si>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</si>
  <si>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</si>
  <si>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</si>
  <si>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</si>
  <si>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</si>
  <si>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</si>
  <si>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</si>
  <si>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</si>
  <si>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</si>
  <si>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</si>
  <si>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</si>
  <si>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</si>
  <si>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</si>
  <si>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</si>
  <si>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</si>
  <si>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</si>
  <si>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</si>
  <si>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</si>
  <si>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</si>
  <si>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</si>
  <si>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</si>
  <si>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</si>
  <si>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</si>
  <si>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</si>
  <si>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</si>
  <si>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</si>
  <si>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</si>
  <si>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</si>
  <si>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</si>
  <si>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</si>
  <si>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</si>
  <si>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</si>
  <si>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</si>
  <si>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</si>
  <si>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</si>
  <si>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</si>
  <si>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</si>
  <si>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</si>
  <si>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</si>
  <si>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</si>
  <si>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105032</t>
  </si>
  <si>
    <t>盈江县平原镇中心学校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</si>
  <si>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</si>
  <si>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</si>
  <si>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</si>
  <si>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</si>
  <si>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</si>
  <si>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</si>
  <si>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</si>
  <si>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</si>
  <si>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</si>
  <si>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</si>
  <si>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</si>
  <si>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</si>
  <si>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</si>
  <si>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</si>
  <si>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</si>
  <si>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</si>
  <si>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</si>
  <si>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</si>
  <si>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</si>
  <si>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</si>
  <si>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</si>
  <si>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</si>
  <si>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</si>
  <si>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</si>
  <si>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</si>
  <si>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</si>
  <si>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</si>
  <si>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</si>
  <si>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</si>
  <si>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</si>
  <si>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</si>
  <si>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</si>
  <si>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</si>
  <si>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205</t>
  </si>
  <si>
    <t>教育支出</t>
  </si>
  <si>
    <t>20502</t>
  </si>
  <si>
    <t>普通教育</t>
  </si>
  <si>
    <t>2050201</t>
  </si>
  <si>
    <t>学前教育</t>
  </si>
  <si>
    <t>2050202</t>
  </si>
  <si>
    <t>小学教育</t>
  </si>
  <si>
    <t>20507</t>
  </si>
  <si>
    <t>特殊教育</t>
  </si>
  <si>
    <t>2050701</t>
  </si>
  <si>
    <t>特殊学校教育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</si>
  <si>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</si>
  <si>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</si>
  <si>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</si>
  <si>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</si>
  <si>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</si>
  <si>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</si>
  <si>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</si>
  <si>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</si>
  <si>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</si>
  <si>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</si>
  <si>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</si>
  <si>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</si>
  <si>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</si>
  <si>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</si>
  <si>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</si>
  <si>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</si>
  <si>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</si>
  <si>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</si>
  <si>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</si>
  <si>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</si>
  <si>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</si>
  <si>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</si>
  <si>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</si>
  <si>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</si>
  <si>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</si>
  <si>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</si>
  <si>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</si>
  <si>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</si>
  <si>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</si>
  <si>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</si>
  <si>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</si>
  <si>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</si>
  <si>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</si>
  <si>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</si>
  <si>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</si>
  <si>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</si>
  <si>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</si>
  <si>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</si>
  <si>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</si>
  <si>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</si>
  <si>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</si>
  <si>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</si>
  <si>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</si>
  <si>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</si>
  <si>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</si>
  <si>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</si>
  <si>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</si>
  <si>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</si>
  <si>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</si>
  <si>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</si>
  <si>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</si>
  <si>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</si>
  <si>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</si>
  <si>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</si>
  <si>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</si>
  <si>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</si>
  <si>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</si>
  <si>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</si>
  <si>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</si>
  <si>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</si>
  <si>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</si>
  <si>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</si>
  <si>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</si>
  <si>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</si>
  <si>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</si>
  <si>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</si>
  <si>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</si>
  <si>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</si>
  <si>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</si>
  <si>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</si>
  <si>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</si>
  <si>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</si>
  <si>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</si>
  <si>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</si>
  <si>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</si>
  <si>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</si>
  <si>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</si>
  <si>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</si>
  <si>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</si>
  <si>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</si>
  <si>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</si>
  <si>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</si>
  <si>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</si>
  <si>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533123210000000004076</t>
  </si>
  <si>
    <t>事业人员支出工资</t>
  </si>
  <si>
    <t>30101</t>
  </si>
  <si>
    <t>基本工资</t>
  </si>
  <si>
    <t>30102</t>
  </si>
  <si>
    <t>津贴补贴</t>
  </si>
  <si>
    <t>30107</t>
  </si>
  <si>
    <t>绩效工资</t>
  </si>
  <si>
    <t>533123231100001426219</t>
  </si>
  <si>
    <t>事业绩效奖励</t>
  </si>
  <si>
    <t>533123231100001426220</t>
  </si>
  <si>
    <t>事业人员奖励性绩效改革性补贴</t>
  </si>
  <si>
    <t>533123210000000004077</t>
  </si>
  <si>
    <t>社会保障缴费</t>
  </si>
  <si>
    <t>30108</t>
  </si>
  <si>
    <t>机关事业单位基本养老保险缴费</t>
  </si>
  <si>
    <t>30109</t>
  </si>
  <si>
    <t>职业年金缴费</t>
  </si>
  <si>
    <t>30110</t>
  </si>
  <si>
    <t>职工基本医疗保险缴费</t>
  </si>
  <si>
    <t>533123221100000367808</t>
  </si>
  <si>
    <t>社会保险经费</t>
  </si>
  <si>
    <t>30112</t>
  </si>
  <si>
    <t>其他社会保障缴费</t>
  </si>
  <si>
    <t>533123210000000004078</t>
  </si>
  <si>
    <t>30113</t>
  </si>
  <si>
    <t>533123251100003765794</t>
  </si>
  <si>
    <t>编外人员经费</t>
  </si>
  <si>
    <t>30199</t>
  </si>
  <si>
    <t>其他工资福利支出</t>
  </si>
  <si>
    <t>533123210000000004081</t>
  </si>
  <si>
    <t>退休公用经费</t>
  </si>
  <si>
    <t>30201</t>
  </si>
  <si>
    <t>办公费</t>
  </si>
  <si>
    <t>30299</t>
  </si>
  <si>
    <t>其他商品和服务支出</t>
  </si>
  <si>
    <t>533123221100000367812</t>
  </si>
  <si>
    <t>工会经费</t>
  </si>
  <si>
    <t>30228</t>
  </si>
  <si>
    <t>533123241100002356723</t>
  </si>
  <si>
    <t>离退休干部党组织书记工作补贴</t>
  </si>
  <si>
    <t>30305</t>
  </si>
  <si>
    <t>生活补助</t>
  </si>
  <si>
    <t>533123241100002356735</t>
  </si>
  <si>
    <t>离退休干部党组织副书记、委员工作补贴</t>
  </si>
  <si>
    <t>533123261100005009775</t>
  </si>
  <si>
    <t>财政补差退休人员</t>
  </si>
  <si>
    <t>533123261100005001610</t>
  </si>
  <si>
    <t>平原镇中心学校2026年教职工体检经费</t>
  </si>
  <si>
    <t>533123261100005006536</t>
  </si>
  <si>
    <t>第四小学2026年教育部门教职工体检经费</t>
  </si>
  <si>
    <t>30114</t>
  </si>
  <si>
    <t>医疗费</t>
  </si>
  <si>
    <t>533123261100005006537</t>
  </si>
  <si>
    <t>第四小学2026年教育部门党组织工作经费</t>
  </si>
  <si>
    <t>533123261100005006556</t>
  </si>
  <si>
    <t>第四小学2026年公办学校食堂伙食资金</t>
  </si>
  <si>
    <t>30308</t>
  </si>
  <si>
    <t>助学金</t>
  </si>
  <si>
    <t>533123261100005006557</t>
  </si>
  <si>
    <t>第四小学2026年教育部门党组织党员活动经费</t>
  </si>
  <si>
    <t>533123261100005007424</t>
  </si>
  <si>
    <t>第二小学2026年教育部门党组织工作经费</t>
  </si>
  <si>
    <t>533123261100005007437</t>
  </si>
  <si>
    <t>第二小学2026年教育部门党组织党员活动经费</t>
  </si>
  <si>
    <t>533123261100005007441</t>
  </si>
  <si>
    <t>第二小学2026年教育部门教职工体检经费</t>
  </si>
  <si>
    <t>533123261100005007775</t>
  </si>
  <si>
    <t>五小2026年教育部门党组织工作经费</t>
  </si>
  <si>
    <t>533123261100005007788</t>
  </si>
  <si>
    <t>五小2026年公办学校食堂伙食资金</t>
  </si>
  <si>
    <t>533123261100005007794</t>
  </si>
  <si>
    <t>五小2026年教育部门教职工体检经费</t>
  </si>
  <si>
    <t>533123261100005007797</t>
  </si>
  <si>
    <t>第三小学2026年公办学校食堂伙食资金</t>
  </si>
  <si>
    <t>533123261100005007798</t>
  </si>
  <si>
    <t>五小2026年教育部门党组织党员活动经费</t>
  </si>
  <si>
    <t>533123261100005007808</t>
  </si>
  <si>
    <t>第三小学2026年教育部门教职工体检经费</t>
  </si>
  <si>
    <t>533123261100005007810</t>
  </si>
  <si>
    <t>第三小学2026年教育部门党组织党员活动经费</t>
  </si>
  <si>
    <t>533123261100005007815</t>
  </si>
  <si>
    <t>第三小学2026年教育部门党组织工作经费</t>
  </si>
  <si>
    <t>533123261100005008828</t>
  </si>
  <si>
    <t>第二小学2026年义务教育学校课后服务财政补助经费</t>
  </si>
  <si>
    <t>533123261100005009295</t>
  </si>
  <si>
    <t>第四小学2026年义务教育学校课后服务财政补助经费</t>
  </si>
  <si>
    <t>533123261100005009975</t>
  </si>
  <si>
    <t>第三小学2026年义务教育学校课后服务财政补助经费</t>
  </si>
  <si>
    <t>533123261100005011052</t>
  </si>
  <si>
    <t>平原镇中心学校2026年义务教育学校课后服务财政补助经费</t>
  </si>
  <si>
    <t>533123261100005011158</t>
  </si>
  <si>
    <t>五小2026年义务教育学校课后服务财政补助经费</t>
  </si>
  <si>
    <t>533123261100005014170</t>
  </si>
  <si>
    <t>平原镇中心学校2026年教育部门党组织工作经费</t>
  </si>
  <si>
    <t>533123261100005014297</t>
  </si>
  <si>
    <t>平原镇中心学校2026年教育部门党组织党员活动经费</t>
  </si>
  <si>
    <t>533123261100005014552</t>
  </si>
  <si>
    <t>平原镇中心学校2026年离退休干部党组织工作经费</t>
  </si>
  <si>
    <t>533123261100005015770</t>
  </si>
  <si>
    <t>平原镇中心学校小学2026年公办学校食堂伙食资金</t>
  </si>
  <si>
    <t>533123261100005015908</t>
  </si>
  <si>
    <t>平原镇中心学校学前教育2026年公办学校食堂伙食资金</t>
  </si>
  <si>
    <t>533123261100005011662</t>
  </si>
  <si>
    <t>财政补差退休人员公用经费</t>
  </si>
  <si>
    <t>533123261100005022353</t>
  </si>
  <si>
    <t>财政补差退休人员大病补充医疗保险经费</t>
  </si>
  <si>
    <t>533123261100005037672</t>
  </si>
  <si>
    <t>机关事业单位职工遗属生活补助资金</t>
  </si>
  <si>
    <t>30304</t>
  </si>
  <si>
    <t>抚恤金</t>
  </si>
  <si>
    <t>预算05-1表</t>
  </si>
  <si>
    <t>项目分类</t>
  </si>
  <si>
    <t>项目单位</t>
  </si>
  <si>
    <t>经济科目编码</t>
  </si>
  <si>
    <t>经济科目名称</t>
  </si>
  <si>
    <t>本年拨款</t>
  </si>
  <si>
    <t>其中：本次下达</t>
  </si>
  <si>
    <t>（平原镇中心学校）2026年城乡义务教育公用经费县级补助资金</t>
  </si>
  <si>
    <t>民生类</t>
  </si>
  <si>
    <t>533123261100005045910</t>
  </si>
  <si>
    <t>30205</t>
  </si>
  <si>
    <t>水费</t>
  </si>
  <si>
    <t>30206</t>
  </si>
  <si>
    <t>电费</t>
  </si>
  <si>
    <t>30216</t>
  </si>
  <si>
    <t>培训费</t>
  </si>
  <si>
    <t>（平原镇中心学校）2026年学生营养改善计划县级专项资金</t>
  </si>
  <si>
    <t>533123261100005044553</t>
  </si>
  <si>
    <t>（平原镇中心学校）单位资金安排教育事业发展项目经费</t>
  </si>
  <si>
    <t>事业发展类</t>
  </si>
  <si>
    <t>533123261100005043551</t>
  </si>
  <si>
    <t>30209</t>
  </si>
  <si>
    <t>物业管理费</t>
  </si>
  <si>
    <t>30211</t>
  </si>
  <si>
    <t>差旅费</t>
  </si>
  <si>
    <t>30226</t>
  </si>
  <si>
    <t>劳务费</t>
  </si>
  <si>
    <t>31002</t>
  </si>
  <si>
    <t>办公设备购置</t>
  </si>
  <si>
    <t>第二小学2026年城乡义务教育公用经费县级补助资金</t>
  </si>
  <si>
    <t>533123261100005045699</t>
  </si>
  <si>
    <t>第二小学2026年学生营养改善计划县级专项资金</t>
  </si>
  <si>
    <t>533123261100005006717</t>
  </si>
  <si>
    <t>第二小学2026年义务教育家庭经济困难学生生活补助县级补助资金</t>
  </si>
  <si>
    <t>533123261100005006719</t>
  </si>
  <si>
    <t>第二小学单位资金安排教育事业发展项目经费</t>
  </si>
  <si>
    <t>533123261100005049056</t>
  </si>
  <si>
    <t>30213</t>
  </si>
  <si>
    <t>维修（护）费</t>
  </si>
  <si>
    <t>30214</t>
  </si>
  <si>
    <t>租赁费</t>
  </si>
  <si>
    <t>第三小学2026年城乡义务教育公用经费县级补助资金</t>
  </si>
  <si>
    <t>533123261100005011270</t>
  </si>
  <si>
    <t>第三小学2026年城乡义务教育家庭经济困难学生生活补助县级补助资金</t>
  </si>
  <si>
    <t>533123261100005003759</t>
  </si>
  <si>
    <t>第三小学2026年特殊教育公用经费县级补助资金</t>
  </si>
  <si>
    <t>533123261100005008825</t>
  </si>
  <si>
    <t>第三小学2026年学生营养改善计划县级专项资金</t>
  </si>
  <si>
    <t>533123261100005008660</t>
  </si>
  <si>
    <t>第四小学2026年城乡义务教育公用经费县级补助资金</t>
  </si>
  <si>
    <t>533123261100005001442</t>
  </si>
  <si>
    <t>第四小学2026年城乡义务教育家庭经济困难学生生活补助县级专项资金</t>
  </si>
  <si>
    <t>533123261100005000245</t>
  </si>
  <si>
    <t>第四小学2026年特殊教育公用经费县级补助资金</t>
  </si>
  <si>
    <t>533123261100005000246</t>
  </si>
  <si>
    <t>第四小学2026年学生营养改善计划县级专项资金</t>
  </si>
  <si>
    <t>533123261100005001612</t>
  </si>
  <si>
    <t>第四小学单位资金安排教育事业发展项目经费</t>
  </si>
  <si>
    <t>533123261100005000244</t>
  </si>
  <si>
    <t>平原镇中心学校(公办)2026年免费学前教育财政补助县级资金</t>
  </si>
  <si>
    <t>533123261100005013458</t>
  </si>
  <si>
    <t>平原镇中心学校(民办)2026年免费学前教育财政补助县级资金</t>
  </si>
  <si>
    <t>533123261100005013597</t>
  </si>
  <si>
    <t>31003</t>
  </si>
  <si>
    <t>专用设备购置</t>
  </si>
  <si>
    <t>平原镇中心学校2026年学前教育家庭经济困难儿童资助县级补助资金</t>
  </si>
  <si>
    <t>533123261100005037503</t>
  </si>
  <si>
    <t>平原镇中心学校2026年学前教育生均公用经费</t>
  </si>
  <si>
    <t>533123261100005013444</t>
  </si>
  <si>
    <t>30207</t>
  </si>
  <si>
    <t>邮电费</t>
  </si>
  <si>
    <t>平原镇中心学校2026年义务教育家庭经济困难学生生活补助县级补助资金</t>
  </si>
  <si>
    <t>533123261100005037109</t>
  </si>
  <si>
    <t>五小2026年城乡义务教育公用经费县级补助资金</t>
  </si>
  <si>
    <t>533123261100005009485</t>
  </si>
  <si>
    <t>五小2026年特殊教育公用经费县级补助资金</t>
  </si>
  <si>
    <t>533123261100005009620</t>
  </si>
  <si>
    <t>五小2026年学生营养改善计划县级专项资金</t>
  </si>
  <si>
    <t>533123261100005007091</t>
  </si>
  <si>
    <t>五小2026年义务教育家庭经济困难学生生活补助县级补助资金</t>
  </si>
  <si>
    <t>533123261100005007089</t>
  </si>
  <si>
    <t>预算05-2表</t>
  </si>
  <si>
    <t>单位名称、项目名称</t>
  </si>
  <si>
    <t>项目年度绩效目标</t>
  </si>
  <si>
    <t>一级指标</t>
  </si>
  <si>
    <t>二级指标</t>
  </si>
  <si>
    <t>三级指标</t>
  </si>
  <si>
    <t>指标性质</t>
  </si>
  <si>
    <t>指标值</t>
  </si>
  <si>
    <t>度量单位</t>
  </si>
  <si>
    <t>指标属性</t>
  </si>
  <si>
    <t>指标内容</t>
  </si>
  <si>
    <t>完成上年结余自由资金支出，单位自有资金纳入预算管理，存入自有资金账户，保障单位正常运转。</t>
  </si>
  <si>
    <t>产出指标</t>
  </si>
  <si>
    <t>时效指标</t>
  </si>
  <si>
    <t>项目资金按时下达率</t>
  </si>
  <si>
    <t>=</t>
  </si>
  <si>
    <t>100</t>
  </si>
  <si>
    <t>%</t>
  </si>
  <si>
    <t>定量指标</t>
  </si>
  <si>
    <t>反映项目资金按时下达率。</t>
  </si>
  <si>
    <t>效益指标</t>
  </si>
  <si>
    <t>经济效益</t>
  </si>
  <si>
    <t>年末资金到位率</t>
  </si>
  <si>
    <t>反映年末资金到位情况。</t>
  </si>
  <si>
    <t>满意度指标</t>
  </si>
  <si>
    <t>服务对象满意度</t>
  </si>
  <si>
    <t>社会满意度</t>
  </si>
  <si>
    <t>&gt;=</t>
  </si>
  <si>
    <t>90</t>
  </si>
  <si>
    <t>反映项目实施社会满意度情况。</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</si>
  <si>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</si>
  <si>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数量指标</t>
  </si>
  <si>
    <t>义务教育经费资金补助人数覆盖率</t>
  </si>
  <si>
    <t xml:space="preserve">补助资金覆盖学生人数与实际在校学生人数比例
</t>
  </si>
  <si>
    <t>质量指标</t>
  </si>
  <si>
    <t>义务教育补助对象对政策的知晓度</t>
  </si>
  <si>
    <t xml:space="preserve">加大政策宣传力度
</t>
  </si>
  <si>
    <t>义务教育补助标准达标率</t>
  </si>
  <si>
    <t xml:space="preserve">补助资金下达标准
</t>
  </si>
  <si>
    <t>社会效益</t>
  </si>
  <si>
    <t>培训费不低于公用经费总额10%</t>
  </si>
  <si>
    <t xml:space="preserve">教师培训经费占公用经费比例
</t>
  </si>
  <si>
    <t>义务教育经费师生满意度</t>
  </si>
  <si>
    <t>85</t>
  </si>
  <si>
    <t xml:space="preserve">学校学生和教师满意度
</t>
  </si>
  <si>
    <t xml:space="preserve">各县市根据地方财力情况，在不低于400元生·年最低拨款标准的前提下研究制定本县市公办幼儿园生均公用经费财政拨款标准，确保到 2026年调整至不低于 600 元/生·年的省定标准。
</t>
  </si>
  <si>
    <t>学前教育在校生人数</t>
  </si>
  <si>
    <t>828</t>
  </si>
  <si>
    <t>人</t>
  </si>
  <si>
    <t>反映预计在校生人数。</t>
  </si>
  <si>
    <t>公用经费达标率</t>
  </si>
  <si>
    <t>反映公用经费下达是否达标。公用经费达标率=实际收到经费金额/应收到经费金额*100%。</t>
  </si>
  <si>
    <t>保障部门运转</t>
  </si>
  <si>
    <t>有效保障</t>
  </si>
  <si>
    <t>定性指标</t>
  </si>
  <si>
    <t>反映生均公用经费县级资金的拨付使用，是否有效保障学校正常运转。</t>
  </si>
  <si>
    <t>资金到位及时率</t>
  </si>
  <si>
    <t>反映生均公用经费县级资金当年到位率，到位及时率=及时到位资金/应到位资金金额*100%。</t>
  </si>
  <si>
    <t>改善办学条件、提高教学质量</t>
  </si>
  <si>
    <t>年</t>
  </si>
  <si>
    <t>反映项目实施对办学条件和教学质量的提升情况。</t>
  </si>
  <si>
    <t>学生满意度</t>
  </si>
  <si>
    <t>反映学生对项目实施的满意度，满意度=满意人员数量/调查总人数*100%。</t>
  </si>
  <si>
    <t>教师满意度</t>
  </si>
  <si>
    <t>反映教师对项目实施的满意度，满意度=满意人员数量/调查总人数*100%。</t>
  </si>
  <si>
    <t>将平原镇地属21所县城学校纳入营养改善计划国家地方计划实施范围。将营养改善计划工作经费纳入每年的年初预算，工作经费主要用于宣传资料的印发、市场调研、业务及安全工作的培训、抽样检测、工作指导、监督检查等经费的支出。</t>
  </si>
  <si>
    <t>人均补助标准</t>
  </si>
  <si>
    <t>1000</t>
  </si>
  <si>
    <t>元/人</t>
  </si>
  <si>
    <t>反映人均补助标准</t>
  </si>
  <si>
    <t>建档立卡学生覆盖率</t>
  </si>
  <si>
    <t>反映建档立卡学生覆盖率</t>
  </si>
  <si>
    <t>补助资金当年到位率</t>
  </si>
  <si>
    <t>九年义务教育巩固率</t>
  </si>
  <si>
    <t>93</t>
  </si>
  <si>
    <t>反映九年义务教育巩固率</t>
  </si>
  <si>
    <t>补助对象政策的知晓度</t>
  </si>
  <si>
    <t>反映补助对象政策的知晓度</t>
  </si>
  <si>
    <t>95</t>
  </si>
  <si>
    <t>反映学生满意度</t>
  </si>
  <si>
    <t>家长满意度</t>
  </si>
  <si>
    <t>反映家长满意度</t>
  </si>
  <si>
    <t xml:space="preserve">根据《德宏州人民政府办公室关于印发德宏州教育领域州以下共同财政事权和支出责任划分改革实施方案的通知》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</si>
  <si>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补助学生覆盖率</t>
  </si>
  <si>
    <t xml:space="preserve">空"反映补助对象的范围。
补助学生覆盖率=实际补助人数/应补助人数*100%。"
</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</si>
  <si>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</si>
  <si>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</si>
  <si>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</si>
  <si>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</si>
  <si>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</si>
  <si>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</si>
  <si>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</si>
  <si>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</si>
  <si>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资金发放及时率</t>
  </si>
  <si>
    <t xml:space="preserve">反映资金发放及时情况。资金发放及时率=及时发放的资金额/应发放的资金总额*100%。
</t>
  </si>
  <si>
    <t>补助对象对政策的知晓度</t>
  </si>
  <si>
    <t xml:space="preserve">"反映补助对象对专项资金及惠民政策的知晓程度。
知晓度=知晓人数/抽查人数*100%。"
</t>
  </si>
  <si>
    <t>改善贫困学生生活状况</t>
  </si>
  <si>
    <t>有效改善</t>
  </si>
  <si>
    <t xml:space="preserve">反映贫困学生生活状况改善情况。
</t>
  </si>
  <si>
    <t>受益对象满意度</t>
  </si>
  <si>
    <t xml:space="preserve">反映受益对象满意度。满意度=满意人员数量/调查总人数*100%。
</t>
  </si>
  <si>
    <t>对因免保育教育费导致幼儿园收入减少的部分，免费学前教育财政补助资金，由各级财政纳入预算安排。按照中央与云南省8:2的比例分担财政补助资金，云南省部分省级承担85%，州县承担15%（州级30%，县级70%）。</t>
  </si>
  <si>
    <t>补助人数</t>
  </si>
  <si>
    <t>285</t>
  </si>
  <si>
    <t>反映项目资金到位情况</t>
  </si>
  <si>
    <t>补助范围占在校大班学生数比例</t>
  </si>
  <si>
    <t>反映项目补助资金范围占在校大班学生数的比例</t>
  </si>
  <si>
    <t>反映补助对象对政策的知晓度</t>
  </si>
  <si>
    <t xml:space="preserve">
家长满意度</t>
  </si>
  <si>
    <t xml:space="preserve">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
</t>
  </si>
  <si>
    <t>以在校学生人数为依据，按时、足额下达城乡义务教育学校生均公用经费补助资金。拨款标准按照小学720元/生.年，初中940元/生.年的标准执行,寄宿学生数每生每年再增加300元的公用经费补助，特殊教育随班就读学生7000元/生.年。中央和省按照8:2比例分担；省与州按照17:3比例；州与县按照3:7比例分担。</t>
  </si>
  <si>
    <t>义务教育经费经费资金补助人数</t>
  </si>
  <si>
    <t>754</t>
  </si>
  <si>
    <t>义务教育补助对象政策知晓率</t>
  </si>
  <si>
    <t>义务教育师生满意度</t>
  </si>
  <si>
    <t xml:space="preserve">以当年年教育事业统计报表中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</si>
  <si>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</si>
  <si>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补助标准达标率</t>
  </si>
  <si>
    <t>培训费不低于年度公用经费总额</t>
  </si>
  <si>
    <t xml:space="preserve">教师培训费不低公用经费比例
</t>
  </si>
  <si>
    <t>师生满意度</t>
  </si>
  <si>
    <t>86</t>
  </si>
  <si>
    <t>教师培训费不低于10%</t>
  </si>
  <si>
    <t>教师培训费不低经费总额的10%</t>
  </si>
  <si>
    <t xml:space="preserve">巩固城乡义务教育经费保障机制，对城乡义务教育困难学生提供生活补助，帮助家庭经济困难学生顺利就学，提升义务教巩固率。中央与地方财政按照5:5承担。地方所需经费，省级分担85%，我县为德宏州分担15%（州级：县级=3:7）。						
</t>
  </si>
  <si>
    <t>改善学生生活状况</t>
  </si>
  <si>
    <t xml:space="preserve">根据《德宏州人民政府办公室关于印发德宏州教育领域州以下共同财政事权和支出责任划分改革实施方案的通知》，开展家庭经济困难儿童资助，中央与地方财政按照8:2承担，地方所需经费，省级分担85%，我县为德宏州分担15%（州级：县级=3:7）。
</t>
  </si>
  <si>
    <t>反映补助对象的范围。
补助学生覆盖率=实际补助人数/应补助人数*100%。</t>
  </si>
  <si>
    <t>反映获补助对象认定的准确性情况。
获补对象准确率=抽检符合标准的补助对象数/抽检实际补助对象数*100%。</t>
  </si>
  <si>
    <t>反映补助准确发放的情况。
补助兑现准确率=补助兑付额/应付额*100%。</t>
  </si>
  <si>
    <t>反映补助资金社会化发放的比例情况。
资金社会化发放率=采用社会化发放的补助资金数/发放补助资金总额*100%。</t>
  </si>
  <si>
    <t>反映补助事项在官网、媒体或其他渠道按规定进行公示的情况。
补助事项公示度=按规定公布事项/按规定应公布事项*100%。</t>
  </si>
  <si>
    <t>反映资金发放及时情况。资金发放及时率=及时发放的资金额/应发放的资金总额*100%。</t>
  </si>
  <si>
    <t>反映补助对象对政策的知晓度。补助对象对政策的知晓度=抽查政策知晓人数/抽查总人数*100%。</t>
  </si>
  <si>
    <t>反映贫困学生生活状况改善情况。</t>
  </si>
  <si>
    <t>反映受益对象满意度。满意度=满意人员数量/调查总人数*100%。</t>
  </si>
  <si>
    <t xml:space="preserve">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
</t>
  </si>
  <si>
    <t>预算06表</t>
  </si>
  <si>
    <t>政府性基金预算支出预算表</t>
  </si>
  <si>
    <t>单位名称：德宏傣族景颇族自治州残疾人联合会</t>
  </si>
  <si>
    <t>本年政府性基金预算支出</t>
  </si>
  <si>
    <t>合  计</t>
  </si>
  <si>
    <t>备注：盈江县平原镇中心学校2026年无政府性基金预算，故公开空表。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</si>
  <si>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</si>
  <si>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</si>
  <si>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</si>
  <si>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</si>
  <si>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</si>
  <si>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</si>
  <si>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</si>
  <si>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</si>
  <si>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</si>
  <si>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</si>
  <si>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</si>
  <si>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</si>
  <si>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备注：盈江县平原镇中心学校2026年无政府购买服务预算，故公开空表。</t>
  </si>
  <si>
    <t>预算08表</t>
  </si>
  <si>
    <t>政府购买服务项目</t>
  </si>
  <si>
    <t>政府购买服务目录</t>
  </si>
  <si>
    <t>备注：盈江县平原镇中心学校2026年无县对下转移支付预算，故公开空表。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</si>
  <si>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</si>
  <si>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</si>
  <si>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</si>
  <si>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</si>
  <si>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</si>
  <si>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</si>
  <si>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</si>
  <si>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</si>
  <si>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</si>
  <si>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</si>
  <si>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</si>
  <si>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</si>
  <si>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</si>
  <si>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</si>
  <si>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</si>
  <si>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</si>
  <si>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</si>
  <si>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</si>
  <si>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</si>
  <si>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</si>
  <si>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</si>
  <si>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备注：盈江县平原镇中心学校</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</si>
  <si>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</si>
  <si>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</si>
  <si>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</si>
  <si>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</si>
  <si>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</si>
  <si>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</si>
  <si>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</si>
  <si>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</si>
  <si>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</si>
  <si>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备注：盈江县平原镇中心学校</t>
    </r>
    <r>
      <rPr>
        <sz val="11"/>
        <color rgb="FF000000"/>
        <rFont val="Calibri"/>
        <charset val="134"/>
      </rPr>
      <t>2026</t>
    </r>
    <r>
      <rPr>
        <sz val="11"/>
        <color rgb="FF000000"/>
        <rFont val="宋体"/>
        <charset val="134"/>
      </rPr>
      <t>年无新增资产，故公开空表。</t>
    </r>
  </si>
  <si>
    <t>预算11表</t>
  </si>
  <si>
    <t>上级补助</t>
  </si>
  <si>
    <r>
      <rPr>
        <sz val="11"/>
        <color rgb="FF000000"/>
        <rFont val="宋体"/>
        <charset val="134"/>
      </rPr>
      <t>备注：盈江县平原镇中心学校</t>
    </r>
    <r>
      <rPr>
        <sz val="11"/>
        <color rgb="FF000000"/>
        <rFont val="Calibri"/>
        <charset val="134"/>
      </rPr>
      <t>2026</t>
    </r>
    <r>
      <rPr>
        <sz val="11"/>
        <color rgb="FF000000"/>
        <rFont val="宋体"/>
        <charset val="134"/>
      </rPr>
      <t>年无上级转支付补助项目支出预算表，故公开空表。</t>
    </r>
  </si>
  <si>
    <t>预算12表</t>
  </si>
  <si>
    <t>项目级次</t>
  </si>
  <si>
    <t>112 社会保障缴费</t>
  </si>
  <si>
    <t>本级</t>
  </si>
  <si>
    <t>114 对个人和家庭的补助</t>
  </si>
  <si>
    <t>115 其他工资福利支出</t>
  </si>
  <si>
    <t>216 其他公用支出</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</si>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</sst>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4" borderId="17" applyNumberFormat="0" applyAlignment="0" applyProtection="0">
      <alignment vertical="center"/>
    </xf>
    <xf numFmtId="0" fontId="30" fillId="5" borderId="18" applyNumberFormat="0" applyAlignment="0" applyProtection="0">
      <alignment vertical="center"/>
    </xf>
    <xf numFmtId="0" fontId="31" fillId="5" borderId="17" applyNumberFormat="0" applyAlignment="0" applyProtection="0">
      <alignment vertical="center"/>
    </xf>
    <xf numFmtId="0" fontId="32" fillId="6"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2" borderId="0" xfId="0" applyFill="1" applyBorder="1">
      <alignment vertical="top"/>
    </xf>
    <xf numFmtId="0" fontId="0" fillId="0" borderId="0" xfId="0" applyFill="1" applyBorder="1">
      <alignment vertical="top"/>
    </xf>
    <xf numFmtId="0" fontId="4" fillId="0" borderId="0" xfId="53" applyNumberFormat="1" applyFont="1" applyFill="1" applyBorder="1" applyAlignment="1">
      <alignment horizontal="left" vertical="center"/>
    </xf>
    <xf numFmtId="0" fontId="4" fillId="0" borderId="0" xfId="53" applyNumberFormat="1" applyFont="1" applyBorder="1" applyAlignment="1">
      <alignment horizontal="left" vertical="center"/>
    </xf>
    <xf numFmtId="0" fontId="3" fillId="0" borderId="0" xfId="53" applyNumberFormat="1" applyFont="1" applyFill="1" applyBorder="1" applyAlignment="1">
      <alignment horizontal="center" vertical="center"/>
    </xf>
    <xf numFmtId="0" fontId="3" fillId="0" borderId="0" xfId="53" applyNumberFormat="1" applyFont="1" applyBorder="1" applyAlignment="1">
      <alignment horizontal="center" vertical="center"/>
    </xf>
    <xf numFmtId="0" fontId="5" fillId="0" borderId="0" xfId="0" applyFill="1" applyBorder="1" applyAlignment="1">
      <alignment horizontal="left" vertical="center"/>
    </xf>
    <xf numFmtId="0" fontId="4" fillId="0" borderId="7" xfId="53" applyNumberFormat="1" applyFont="1" applyFill="1" applyAlignment="1">
      <alignment horizontal="center" vertical="center" wrapText="1"/>
    </xf>
    <xf numFmtId="0" fontId="4" fillId="0" borderId="7" xfId="53" applyNumberFormat="1" applyFont="1" applyAlignment="1">
      <alignment horizontal="center" vertical="center" wrapText="1"/>
    </xf>
    <xf numFmtId="0" fontId="4" fillId="0" borderId="7" xfId="0" applyFont="1" applyFill="1" applyBorder="1" applyAlignment="1">
      <alignment horizontal="center" vertical="center"/>
    </xf>
    <xf numFmtId="0" fontId="4" fillId="0" borderId="7" xfId="0" applyFont="1" applyBorder="1" applyAlignment="1">
      <alignment horizontal="center" vertical="center"/>
    </xf>
    <xf numFmtId="0" fontId="4" fillId="0" borderId="7" xfId="53" applyNumberFormat="1" applyFont="1" applyFill="1">
      <alignment horizontal="left" vertical="center" wrapText="1"/>
    </xf>
    <xf numFmtId="178" fontId="4" fillId="0" borderId="7" xfId="54" applyFont="1" applyFill="1">
      <alignment horizontal="right" vertical="center"/>
    </xf>
    <xf numFmtId="0" fontId="4" fillId="0" borderId="7" xfId="53" applyNumberFormat="1" applyFont="1" applyFill="1" applyAlignment="1">
      <alignment horizontal="left" vertical="center" wrapText="1" indent="1"/>
    </xf>
    <xf numFmtId="0" fontId="4" fillId="0" borderId="7" xfId="53" applyNumberFormat="1" applyFont="1" applyFill="1" applyAlignment="1">
      <alignment horizontal="left" vertical="center" wrapText="1" indent="2"/>
    </xf>
    <xf numFmtId="0" fontId="4" fillId="2" borderId="7" xfId="0" applyFont="1" applyFill="1" applyBorder="1" applyAlignment="1">
      <alignment horizontal="center" vertical="center"/>
    </xf>
    <xf numFmtId="178" fontId="4" fillId="2" borderId="7" xfId="54" applyFont="1" applyFill="1">
      <alignment horizontal="right" vertical="center"/>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82"/>
      <c r="B1" s="182"/>
      <c r="C1" s="182"/>
      <c r="D1" s="183" t="s">
        <v>0</v>
      </c>
    </row>
    <row r="2" ht="42" customHeight="1" spans="1:4">
      <c r="A2" s="184" t="str">
        <f>"2026"&amp;"年部门财务收支预算总表"</f>
        <v>2026年部门财务收支预算总表</v>
      </c>
      <c r="B2" s="184"/>
      <c r="C2" s="184"/>
      <c r="D2" s="184"/>
    </row>
    <row r="3" ht="18.75" customHeight="1" spans="1:4">
      <c r="A3" s="182" t="str">
        <f>"单位名称："&amp;"盈江县平原镇中心学校"</f>
        <v>单位名称：盈江县平原镇中心学校</v>
      </c>
      <c r="B3" s="182"/>
      <c r="C3" s="185"/>
      <c r="D3" s="183"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69821547.12</v>
      </c>
      <c r="C6" s="130" t="str">
        <f>"一"&amp;"、"&amp;"一般公共服务支出"</f>
        <v>一、一般公共服务支出</v>
      </c>
      <c r="D6" s="131">
        <v>16800</v>
      </c>
    </row>
    <row r="7" ht="18.75" customHeight="1" spans="1:4">
      <c r="A7" s="130" t="s">
        <v>8</v>
      </c>
      <c r="B7" s="131"/>
      <c r="C7" s="130" t="str">
        <f>"二"&amp;"、"&amp;"教育支出"</f>
        <v>二、教育支出</v>
      </c>
      <c r="D7" s="131">
        <v>56332727.04</v>
      </c>
    </row>
    <row r="8" ht="18.75" customHeight="1" spans="1:4">
      <c r="A8" s="130" t="s">
        <v>9</v>
      </c>
      <c r="B8" s="131"/>
      <c r="C8" s="130" t="str">
        <f>"三"&amp;"、"&amp;"社会保障和就业支出"</f>
        <v>三、社会保障和就业支出</v>
      </c>
      <c r="D8" s="131">
        <v>8437701.98</v>
      </c>
    </row>
    <row r="9" ht="18.75" customHeight="1" spans="1:4">
      <c r="A9" s="130" t="s">
        <v>10</v>
      </c>
      <c r="B9" s="131"/>
      <c r="C9" s="130" t="str">
        <f>"四"&amp;"、"&amp;"卫生健康支出"</f>
        <v>四、卫生健康支出</v>
      </c>
      <c r="D9" s="131">
        <v>3230882.1</v>
      </c>
    </row>
    <row r="10" ht="18.75" customHeight="1" spans="1:4">
      <c r="A10" s="130" t="s">
        <v>11</v>
      </c>
      <c r="B10" s="131">
        <v>3734896</v>
      </c>
      <c r="C10" s="130" t="str">
        <f>"五"&amp;"、"&amp;"住房保障支出"</f>
        <v>五、住房保障支出</v>
      </c>
      <c r="D10" s="131">
        <v>5538332</v>
      </c>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3734896</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73556443.12</v>
      </c>
      <c r="C32" s="130" t="s">
        <v>18</v>
      </c>
      <c r="D32" s="131">
        <v>73556443.12</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73556443.12</v>
      </c>
      <c r="C36" s="130" t="s">
        <v>25</v>
      </c>
      <c r="D36" s="131">
        <v>73556443.12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7" sqref="C17"/>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6"/>
      <c r="E1" s="86"/>
      <c r="F1" s="93" t="s">
        <v>505</v>
      </c>
    </row>
    <row r="2" ht="26.25" customHeight="1" spans="1:6">
      <c r="A2" s="113" t="str">
        <f>"2026"&amp;"年部门政府性基金预算支出预算表"</f>
        <v>2026年部门政府性基金预算支出预算表</v>
      </c>
      <c r="B2" s="113" t="s">
        <v>506</v>
      </c>
      <c r="C2" s="114"/>
      <c r="D2" s="115"/>
      <c r="E2" s="115"/>
      <c r="F2" s="115"/>
    </row>
    <row r="3" ht="13.5" customHeight="1" spans="1:6">
      <c r="A3" s="116" t="str">
        <f>"单位名称："&amp;"盈江县平原镇中心学校"</f>
        <v>单位名称：盈江县平原镇中心学校</v>
      </c>
      <c r="B3" s="116" t="s">
        <v>507</v>
      </c>
      <c r="C3" s="117"/>
      <c r="D3" s="86"/>
      <c r="E3" s="86"/>
      <c r="F3" s="93" t="s">
        <v>1</v>
      </c>
    </row>
    <row r="4" ht="19.5" customHeight="1" spans="1:6">
      <c r="A4" s="60" t="s">
        <v>152</v>
      </c>
      <c r="B4" s="118" t="s">
        <v>48</v>
      </c>
      <c r="C4" s="60" t="s">
        <v>49</v>
      </c>
      <c r="D4" s="36" t="s">
        <v>508</v>
      </c>
      <c r="E4" s="36"/>
      <c r="F4" s="36"/>
    </row>
    <row r="5" ht="18.55" customHeight="1" spans="1:6">
      <c r="A5" s="60"/>
      <c r="B5" s="118"/>
      <c r="C5" s="60"/>
      <c r="D5" s="36" t="s">
        <v>30</v>
      </c>
      <c r="E5" s="36" t="s">
        <v>52</v>
      </c>
      <c r="F5" s="36" t="s">
        <v>53</v>
      </c>
    </row>
    <row r="6" ht="20.25" customHeight="1" spans="1:6">
      <c r="A6" s="60">
        <v>1</v>
      </c>
      <c r="B6" s="119" t="s">
        <v>60</v>
      </c>
      <c r="C6" s="119" t="s">
        <v>61</v>
      </c>
      <c r="D6" s="119" t="s">
        <v>62</v>
      </c>
      <c r="E6" s="119" t="s">
        <v>63</v>
      </c>
      <c r="F6" s="119" t="s">
        <v>64</v>
      </c>
    </row>
    <row r="7" ht="30" customHeight="1" spans="1:6">
      <c r="A7" s="34"/>
      <c r="B7" s="118"/>
      <c r="C7" s="34"/>
      <c r="D7" s="81"/>
      <c r="E7" s="120"/>
      <c r="F7" s="120"/>
    </row>
    <row r="8" ht="30" customHeight="1" spans="1:6">
      <c r="A8" s="22"/>
      <c r="B8" s="22"/>
      <c r="C8" s="22"/>
      <c r="D8" s="81"/>
      <c r="E8" s="120"/>
      <c r="F8" s="120"/>
    </row>
    <row r="9" ht="30" customHeight="1" spans="1:6">
      <c r="A9" s="20" t="s">
        <v>509</v>
      </c>
      <c r="B9" s="20" t="s">
        <v>509</v>
      </c>
      <c r="C9" s="20" t="s">
        <v>509</v>
      </c>
      <c r="D9" s="81"/>
      <c r="E9" s="120"/>
      <c r="F9" s="120"/>
    </row>
    <row r="10" customHeight="1" spans="1:6">
      <c r="A10" s="42" t="s">
        <v>510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H16" sqref="H16"/>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511</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"单位名称："&amp;"盈江县平原镇中心学校"</f>
        <v>单位名称：盈江县平原镇中心学校</v>
      </c>
      <c r="B3" s="32"/>
      <c r="C3" s="32"/>
      <c r="D3" s="32"/>
      <c r="E3" s="32"/>
      <c r="F3" s="32"/>
      <c r="G3" s="32"/>
      <c r="H3" s="32"/>
      <c r="I3" s="32"/>
      <c r="J3" s="32"/>
      <c r="K3" s="1"/>
      <c r="L3" s="1"/>
      <c r="M3" s="1"/>
      <c r="N3" s="1"/>
      <c r="O3" s="92"/>
      <c r="P3" s="92"/>
      <c r="Q3" s="93" t="s">
        <v>27</v>
      </c>
    </row>
    <row r="4" ht="15.75" customHeight="1" spans="1:17">
      <c r="A4" s="11" t="s">
        <v>512</v>
      </c>
      <c r="B4" s="94" t="s">
        <v>513</v>
      </c>
      <c r="C4" s="94" t="s">
        <v>514</v>
      </c>
      <c r="D4" s="94" t="s">
        <v>515</v>
      </c>
      <c r="E4" s="94" t="s">
        <v>516</v>
      </c>
      <c r="F4" s="94" t="s">
        <v>517</v>
      </c>
      <c r="G4" s="48" t="s">
        <v>159</v>
      </c>
      <c r="H4" s="48"/>
      <c r="I4" s="48"/>
      <c r="J4" s="48"/>
      <c r="K4" s="95"/>
      <c r="L4" s="48"/>
      <c r="M4" s="48"/>
      <c r="N4" s="48"/>
      <c r="O4" s="74"/>
      <c r="P4" s="95"/>
      <c r="Q4" s="49"/>
    </row>
    <row r="5" ht="17.25" customHeight="1" spans="1:17">
      <c r="A5" s="16"/>
      <c r="B5" s="96"/>
      <c r="C5" s="96"/>
      <c r="D5" s="96"/>
      <c r="E5" s="96"/>
      <c r="F5" s="96"/>
      <c r="G5" s="96" t="s">
        <v>30</v>
      </c>
      <c r="H5" s="96" t="s">
        <v>34</v>
      </c>
      <c r="I5" s="96" t="s">
        <v>518</v>
      </c>
      <c r="J5" s="96" t="s">
        <v>519</v>
      </c>
      <c r="K5" s="97" t="s">
        <v>520</v>
      </c>
      <c r="L5" s="98" t="s">
        <v>521</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522</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509</v>
      </c>
      <c r="B10" s="110"/>
      <c r="C10" s="110"/>
      <c r="D10" s="110"/>
      <c r="E10" s="108"/>
      <c r="F10" s="23"/>
      <c r="G10" s="23"/>
      <c r="H10" s="23"/>
      <c r="I10" s="23"/>
      <c r="J10" s="23"/>
      <c r="K10" s="23"/>
      <c r="L10" s="23"/>
      <c r="M10" s="23"/>
      <c r="N10" s="23"/>
      <c r="O10" s="23"/>
      <c r="P10" s="23"/>
      <c r="Q10" s="23"/>
    </row>
    <row r="11" customHeight="1" spans="1:17">
      <c r="A11" s="42" t="s">
        <v>523</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524</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"单位名称："&amp;"盈江县平原镇中心学校"</f>
        <v>单位名称：盈江县平原镇中心学校</v>
      </c>
      <c r="B3" s="32"/>
      <c r="C3" s="32"/>
      <c r="D3" s="32"/>
      <c r="E3" s="32"/>
      <c r="F3" s="32"/>
      <c r="G3" s="32"/>
      <c r="H3" s="84"/>
      <c r="I3" s="1"/>
      <c r="J3" s="1"/>
      <c r="K3" s="84"/>
      <c r="L3" s="1"/>
      <c r="M3" s="86"/>
      <c r="N3" s="43" t="s">
        <v>27</v>
      </c>
    </row>
    <row r="4" ht="15.75" customHeight="1" spans="1:14">
      <c r="A4" s="11" t="s">
        <v>512</v>
      </c>
      <c r="B4" s="11" t="s">
        <v>525</v>
      </c>
      <c r="C4" s="11" t="s">
        <v>526</v>
      </c>
      <c r="D4" s="12" t="s">
        <v>159</v>
      </c>
      <c r="E4" s="13"/>
      <c r="F4" s="13"/>
      <c r="G4" s="13"/>
      <c r="H4" s="13"/>
      <c r="I4" s="13"/>
      <c r="J4" s="13"/>
      <c r="K4" s="13"/>
      <c r="L4" s="13"/>
      <c r="M4" s="13"/>
      <c r="N4" s="14"/>
    </row>
    <row r="5" ht="17.25" customHeight="1" spans="1:14">
      <c r="A5" s="16"/>
      <c r="B5" s="16"/>
      <c r="C5" s="16"/>
      <c r="D5" s="76" t="s">
        <v>30</v>
      </c>
      <c r="E5" s="11" t="s">
        <v>34</v>
      </c>
      <c r="F5" s="11" t="s">
        <v>518</v>
      </c>
      <c r="G5" s="11" t="s">
        <v>519</v>
      </c>
      <c r="H5" s="11" t="s">
        <v>520</v>
      </c>
      <c r="I5" s="12" t="s">
        <v>521</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527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528</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"单位名称："&amp;"盈江县平原镇中心学校"</f>
        <v>单位名称：盈江县平原镇中心学校</v>
      </c>
      <c r="B4" s="71"/>
      <c r="C4" s="71"/>
      <c r="D4" s="9"/>
      <c r="E4" s="9"/>
      <c r="F4" s="9"/>
      <c r="G4" s="9"/>
      <c r="H4" s="9"/>
      <c r="I4" s="9"/>
      <c r="J4" s="9"/>
      <c r="K4" s="9"/>
      <c r="L4" s="9"/>
      <c r="M4" s="9"/>
      <c r="N4" s="9"/>
      <c r="O4" s="9"/>
      <c r="P4" s="9"/>
      <c r="Q4" s="9"/>
      <c r="R4" s="9"/>
      <c r="S4" s="9"/>
      <c r="T4" s="72"/>
    </row>
    <row r="5" ht="19.5" customHeight="1" spans="1:20">
      <c r="A5" s="73" t="s">
        <v>529</v>
      </c>
      <c r="B5" s="12" t="s">
        <v>159</v>
      </c>
      <c r="C5" s="13"/>
      <c r="D5" s="74"/>
      <c r="E5" s="60" t="s">
        <v>530</v>
      </c>
      <c r="F5" s="60"/>
      <c r="G5" s="60"/>
      <c r="H5" s="60"/>
      <c r="I5" s="60"/>
      <c r="J5" s="60"/>
      <c r="K5" s="60"/>
      <c r="L5" s="60"/>
      <c r="M5" s="60"/>
      <c r="N5" s="60"/>
      <c r="O5" s="60"/>
      <c r="P5" s="60"/>
      <c r="Q5" s="60"/>
      <c r="R5" s="60"/>
      <c r="S5" s="60"/>
      <c r="T5" s="36"/>
    </row>
    <row r="6" ht="61.3" customHeight="1" spans="1:20">
      <c r="A6" s="75"/>
      <c r="B6" s="76" t="s">
        <v>30</v>
      </c>
      <c r="C6" s="11" t="s">
        <v>34</v>
      </c>
      <c r="D6" s="77" t="s">
        <v>531</v>
      </c>
      <c r="E6" s="34" t="s">
        <v>532</v>
      </c>
      <c r="F6" s="34" t="s">
        <v>533</v>
      </c>
      <c r="G6" s="34" t="s">
        <v>534</v>
      </c>
      <c r="H6" s="34" t="s">
        <v>535</v>
      </c>
      <c r="I6" s="34" t="s">
        <v>536</v>
      </c>
      <c r="J6" s="34" t="s">
        <v>537</v>
      </c>
      <c r="K6" s="34" t="s">
        <v>538</v>
      </c>
      <c r="L6" s="34" t="s">
        <v>539</v>
      </c>
      <c r="M6" s="34" t="s">
        <v>540</v>
      </c>
      <c r="N6" s="34" t="s">
        <v>541</v>
      </c>
      <c r="O6" s="34" t="s">
        <v>542</v>
      </c>
      <c r="P6" s="34" t="s">
        <v>543</v>
      </c>
      <c r="Q6" s="34" t="s">
        <v>544</v>
      </c>
      <c r="R6" s="34" t="s">
        <v>545</v>
      </c>
      <c r="S6" s="34" t="s">
        <v>546</v>
      </c>
      <c r="T6" s="35" t="s">
        <v>547</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548</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549</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10">
      <c r="J1" s="55" t="s">
        <v>550</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"单位名称："&amp;"盈江县平原镇中心学校"</f>
        <v>单位名称：盈江县平原镇中心学校</v>
      </c>
      <c r="B3" s="58"/>
      <c r="C3" s="58"/>
      <c r="D3" s="58"/>
      <c r="E3" s="58"/>
      <c r="F3" s="59"/>
      <c r="G3" s="58"/>
      <c r="H3" s="59"/>
    </row>
    <row r="4" ht="44.25" customHeight="1" spans="1:10">
      <c r="A4" s="35" t="s">
        <v>368</v>
      </c>
      <c r="B4" s="35" t="s">
        <v>369</v>
      </c>
      <c r="C4" s="35" t="s">
        <v>370</v>
      </c>
      <c r="D4" s="35" t="s">
        <v>371</v>
      </c>
      <c r="E4" s="35" t="s">
        <v>372</v>
      </c>
      <c r="F4" s="60" t="s">
        <v>373</v>
      </c>
      <c r="G4" s="35" t="s">
        <v>374</v>
      </c>
      <c r="H4" s="60" t="s">
        <v>375</v>
      </c>
      <c r="I4" s="60" t="s">
        <v>376</v>
      </c>
      <c r="J4" s="35" t="s">
        <v>377</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548</v>
      </c>
      <c r="C7" s="22" t="s">
        <v>548</v>
      </c>
      <c r="D7" s="22" t="s">
        <v>548</v>
      </c>
      <c r="E7" s="37" t="s">
        <v>548</v>
      </c>
      <c r="F7" s="22" t="s">
        <v>548</v>
      </c>
      <c r="G7" s="37" t="s">
        <v>548</v>
      </c>
      <c r="H7" s="22" t="s">
        <v>548</v>
      </c>
      <c r="I7" s="22" t="s">
        <v>548</v>
      </c>
      <c r="J7" s="37" t="s">
        <v>548</v>
      </c>
    </row>
    <row r="8" customHeight="1" spans="1:10">
      <c r="A8" s="42" t="s">
        <v>549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13" sqref="E1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551</v>
      </c>
    </row>
    <row r="2" ht="28.5" customHeight="1" spans="1:8">
      <c r="A2" s="44" t="str">
        <f>"2026"&amp;"年新增资产配置表"</f>
        <v>2026年新增资产配置表</v>
      </c>
      <c r="B2" s="29"/>
      <c r="C2" s="29"/>
      <c r="D2" s="29"/>
      <c r="E2" s="29"/>
      <c r="F2" s="29"/>
      <c r="G2" s="29"/>
      <c r="H2" s="29"/>
    </row>
    <row r="3" ht="13.5" customHeight="1" spans="1:8">
      <c r="A3" s="45" t="str">
        <f>"单位名称："&amp;"盈江县平原镇中心学校"</f>
        <v>单位名称：盈江县平原镇中心学校</v>
      </c>
      <c r="B3" s="31"/>
      <c r="C3" s="46"/>
      <c r="D3" s="1"/>
      <c r="E3" s="1"/>
      <c r="F3" s="1"/>
      <c r="G3" s="1"/>
      <c r="H3" s="1"/>
    </row>
    <row r="4" ht="18" customHeight="1" spans="1:8">
      <c r="A4" s="11" t="s">
        <v>152</v>
      </c>
      <c r="B4" s="11" t="s">
        <v>552</v>
      </c>
      <c r="C4" s="11" t="s">
        <v>553</v>
      </c>
      <c r="D4" s="11" t="s">
        <v>554</v>
      </c>
      <c r="E4" s="11" t="s">
        <v>555</v>
      </c>
      <c r="F4" s="47" t="s">
        <v>556</v>
      </c>
      <c r="G4" s="48"/>
      <c r="H4" s="49"/>
    </row>
    <row r="5" ht="18" customHeight="1" spans="1:8">
      <c r="A5" s="18"/>
      <c r="B5" s="18"/>
      <c r="C5" s="18"/>
      <c r="D5" s="18"/>
      <c r="E5" s="18"/>
      <c r="F5" s="35" t="s">
        <v>516</v>
      </c>
      <c r="G5" s="35" t="s">
        <v>557</v>
      </c>
      <c r="H5" s="35" t="s">
        <v>558</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Height="1" spans="1:8">
      <c r="A9" s="42" t="s">
        <v>559</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abSelected="1" workbookViewId="0">
      <selection activeCell="D13" sqref="D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560</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"单位名称："&amp;"盈江县平原镇中心学校"</f>
        <v>单位名称：盈江县平原镇中心学校</v>
      </c>
      <c r="B3" s="31"/>
      <c r="C3" s="31"/>
      <c r="D3" s="31"/>
      <c r="E3" s="31"/>
      <c r="F3" s="31"/>
      <c r="G3" s="31"/>
      <c r="H3" s="32"/>
      <c r="I3" s="32"/>
      <c r="J3" s="32"/>
      <c r="K3" s="33" t="s">
        <v>27</v>
      </c>
    </row>
    <row r="4" ht="21.75" customHeight="1" spans="1:11">
      <c r="A4" s="34" t="s">
        <v>287</v>
      </c>
      <c r="B4" s="34" t="s">
        <v>154</v>
      </c>
      <c r="C4" s="34" t="s">
        <v>288</v>
      </c>
      <c r="D4" s="35" t="s">
        <v>155</v>
      </c>
      <c r="E4" s="35" t="s">
        <v>156</v>
      </c>
      <c r="F4" s="35" t="s">
        <v>289</v>
      </c>
      <c r="G4" s="35" t="s">
        <v>290</v>
      </c>
      <c r="H4" s="36" t="s">
        <v>30</v>
      </c>
      <c r="I4" s="36" t="s">
        <v>561</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509</v>
      </c>
      <c r="B10" s="41"/>
      <c r="C10" s="41"/>
      <c r="D10" s="41"/>
      <c r="E10" s="41"/>
      <c r="F10" s="41"/>
      <c r="G10" s="41"/>
      <c r="H10" s="23"/>
      <c r="I10" s="23"/>
      <c r="J10" s="23"/>
      <c r="K10" s="39"/>
    </row>
    <row r="11" customHeight="1" spans="1:11">
      <c r="A11" s="42" t="s">
        <v>562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5"/>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563</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"单位名称："&amp;"盈江县平原镇中心学校"</f>
        <v>单位名称：盈江县平原镇中心学校</v>
      </c>
      <c r="B3" s="7"/>
      <c r="C3" s="7"/>
      <c r="D3" s="7"/>
      <c r="E3" s="8"/>
      <c r="F3" s="8"/>
      <c r="G3" s="9" t="s">
        <v>27</v>
      </c>
    </row>
    <row r="4" ht="21.75" customHeight="1" spans="1:7">
      <c r="A4" s="10" t="s">
        <v>288</v>
      </c>
      <c r="B4" s="10" t="s">
        <v>287</v>
      </c>
      <c r="C4" s="10" t="s">
        <v>154</v>
      </c>
      <c r="D4" s="11" t="s">
        <v>564</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2060398.76</v>
      </c>
      <c r="F8" s="23"/>
      <c r="G8" s="23"/>
    </row>
    <row r="9" ht="52.5" customHeight="1" spans="1:7">
      <c r="A9" s="24"/>
      <c r="B9" s="22" t="s">
        <v>565</v>
      </c>
      <c r="C9" s="22" t="s">
        <v>281</v>
      </c>
      <c r="D9" s="22" t="s">
        <v>566</v>
      </c>
      <c r="E9" s="23">
        <v>900</v>
      </c>
      <c r="F9" s="23"/>
      <c r="G9" s="23"/>
    </row>
    <row r="10" ht="52.5" customHeight="1" spans="1:7">
      <c r="A10" s="25"/>
      <c r="B10" s="22" t="s">
        <v>567</v>
      </c>
      <c r="C10" s="22" t="s">
        <v>283</v>
      </c>
      <c r="D10" s="22" t="s">
        <v>566</v>
      </c>
      <c r="E10" s="23">
        <v>51276</v>
      </c>
      <c r="F10" s="23"/>
      <c r="G10" s="23"/>
    </row>
    <row r="11" ht="52.5" customHeight="1" spans="1:7">
      <c r="A11" s="25"/>
      <c r="B11" s="22" t="s">
        <v>568</v>
      </c>
      <c r="C11" s="22" t="s">
        <v>223</v>
      </c>
      <c r="D11" s="22" t="s">
        <v>566</v>
      </c>
      <c r="E11" s="23">
        <v>35400</v>
      </c>
      <c r="F11" s="23"/>
      <c r="G11" s="23"/>
    </row>
    <row r="12" ht="52.5" customHeight="1" spans="1:7">
      <c r="A12" s="25"/>
      <c r="B12" s="22" t="s">
        <v>568</v>
      </c>
      <c r="C12" s="22" t="s">
        <v>225</v>
      </c>
      <c r="D12" s="22" t="s">
        <v>566</v>
      </c>
      <c r="E12" s="23">
        <v>15300</v>
      </c>
      <c r="F12" s="23"/>
      <c r="G12" s="23"/>
    </row>
    <row r="13" ht="52.5" customHeight="1" spans="1:7">
      <c r="A13" s="25"/>
      <c r="B13" s="22" t="s">
        <v>568</v>
      </c>
      <c r="C13" s="22" t="s">
        <v>241</v>
      </c>
      <c r="D13" s="22" t="s">
        <v>566</v>
      </c>
      <c r="E13" s="23">
        <v>25500</v>
      </c>
      <c r="F13" s="23"/>
      <c r="G13" s="23"/>
    </row>
    <row r="14" ht="52.5" customHeight="1" spans="1:7">
      <c r="A14" s="25"/>
      <c r="B14" s="22" t="s">
        <v>568</v>
      </c>
      <c r="C14" s="22" t="s">
        <v>247</v>
      </c>
      <c r="D14" s="22" t="s">
        <v>566</v>
      </c>
      <c r="E14" s="23">
        <v>11700</v>
      </c>
      <c r="F14" s="23"/>
      <c r="G14" s="23"/>
    </row>
    <row r="15" ht="52.5" customHeight="1" spans="1:7">
      <c r="A15" s="25"/>
      <c r="B15" s="22" t="s">
        <v>568</v>
      </c>
      <c r="C15" s="22" t="s">
        <v>253</v>
      </c>
      <c r="D15" s="22" t="s">
        <v>566</v>
      </c>
      <c r="E15" s="23">
        <v>11100</v>
      </c>
      <c r="F15" s="23"/>
      <c r="G15" s="23"/>
    </row>
    <row r="16" ht="52.5" customHeight="1" spans="1:7">
      <c r="A16" s="25"/>
      <c r="B16" s="22" t="s">
        <v>568</v>
      </c>
      <c r="C16" s="22" t="s">
        <v>259</v>
      </c>
      <c r="D16" s="22" t="s">
        <v>566</v>
      </c>
      <c r="E16" s="23">
        <v>168300</v>
      </c>
      <c r="F16" s="23"/>
      <c r="G16" s="23"/>
    </row>
    <row r="17" ht="52.5" customHeight="1" spans="1:7">
      <c r="A17" s="25"/>
      <c r="B17" s="22" t="s">
        <v>568</v>
      </c>
      <c r="C17" s="22" t="s">
        <v>261</v>
      </c>
      <c r="D17" s="22" t="s">
        <v>566</v>
      </c>
      <c r="E17" s="23">
        <v>106300</v>
      </c>
      <c r="F17" s="23"/>
      <c r="G17" s="23"/>
    </row>
    <row r="18" ht="52.5" customHeight="1" spans="1:7">
      <c r="A18" s="25"/>
      <c r="B18" s="22" t="s">
        <v>568</v>
      </c>
      <c r="C18" s="22" t="s">
        <v>263</v>
      </c>
      <c r="D18" s="22" t="s">
        <v>566</v>
      </c>
      <c r="E18" s="23">
        <v>71900</v>
      </c>
      <c r="F18" s="23"/>
      <c r="G18" s="23"/>
    </row>
    <row r="19" ht="52.5" customHeight="1" spans="1:7">
      <c r="A19" s="25"/>
      <c r="B19" s="22" t="s">
        <v>568</v>
      </c>
      <c r="C19" s="22" t="s">
        <v>265</v>
      </c>
      <c r="D19" s="22" t="s">
        <v>566</v>
      </c>
      <c r="E19" s="23">
        <v>172400</v>
      </c>
      <c r="F19" s="23"/>
      <c r="G19" s="23"/>
    </row>
    <row r="20" ht="52.5" customHeight="1" spans="1:7">
      <c r="A20" s="25"/>
      <c r="B20" s="22" t="s">
        <v>568</v>
      </c>
      <c r="C20" s="22" t="s">
        <v>267</v>
      </c>
      <c r="D20" s="22" t="s">
        <v>566</v>
      </c>
      <c r="E20" s="23">
        <v>75400</v>
      </c>
      <c r="F20" s="23"/>
      <c r="G20" s="23"/>
    </row>
    <row r="21" ht="52.5" customHeight="1" spans="1:7">
      <c r="A21" s="25"/>
      <c r="B21" s="22" t="s">
        <v>569</v>
      </c>
      <c r="C21" s="22" t="s">
        <v>229</v>
      </c>
      <c r="D21" s="22" t="s">
        <v>566</v>
      </c>
      <c r="E21" s="23">
        <v>7000</v>
      </c>
      <c r="F21" s="23"/>
      <c r="G21" s="23"/>
    </row>
    <row r="22" ht="52.5" customHeight="1" spans="1:7">
      <c r="A22" s="25"/>
      <c r="B22" s="22" t="s">
        <v>569</v>
      </c>
      <c r="C22" s="22" t="s">
        <v>235</v>
      </c>
      <c r="D22" s="22" t="s">
        <v>566</v>
      </c>
      <c r="E22" s="23">
        <v>7000</v>
      </c>
      <c r="F22" s="23"/>
      <c r="G22" s="23"/>
    </row>
    <row r="23" ht="52.5" customHeight="1" spans="1:7">
      <c r="A23" s="25"/>
      <c r="B23" s="22" t="s">
        <v>569</v>
      </c>
      <c r="C23" s="22" t="s">
        <v>237</v>
      </c>
      <c r="D23" s="22" t="s">
        <v>566</v>
      </c>
      <c r="E23" s="23">
        <v>9000</v>
      </c>
      <c r="F23" s="23"/>
      <c r="G23" s="23"/>
    </row>
    <row r="24" ht="52.5" customHeight="1" spans="1:7">
      <c r="A24" s="25"/>
      <c r="B24" s="22" t="s">
        <v>569</v>
      </c>
      <c r="C24" s="22" t="s">
        <v>239</v>
      </c>
      <c r="D24" s="22" t="s">
        <v>566</v>
      </c>
      <c r="E24" s="23">
        <v>9000</v>
      </c>
      <c r="F24" s="23"/>
      <c r="G24" s="23"/>
    </row>
    <row r="25" ht="52.5" customHeight="1" spans="1:7">
      <c r="A25" s="25"/>
      <c r="B25" s="22" t="s">
        <v>569</v>
      </c>
      <c r="C25" s="22" t="s">
        <v>243</v>
      </c>
      <c r="D25" s="22" t="s">
        <v>566</v>
      </c>
      <c r="E25" s="23">
        <v>4400</v>
      </c>
      <c r="F25" s="23"/>
      <c r="G25" s="23"/>
    </row>
    <row r="26" ht="52.5" customHeight="1" spans="1:7">
      <c r="A26" s="25"/>
      <c r="B26" s="22" t="s">
        <v>569</v>
      </c>
      <c r="C26" s="22" t="s">
        <v>251</v>
      </c>
      <c r="D26" s="22" t="s">
        <v>566</v>
      </c>
      <c r="E26" s="23">
        <v>4400</v>
      </c>
      <c r="F26" s="23"/>
      <c r="G26" s="23"/>
    </row>
    <row r="27" ht="52.5" customHeight="1" spans="1:7">
      <c r="A27" s="25"/>
      <c r="B27" s="22" t="s">
        <v>569</v>
      </c>
      <c r="C27" s="22" t="s">
        <v>255</v>
      </c>
      <c r="D27" s="22" t="s">
        <v>566</v>
      </c>
      <c r="E27" s="23">
        <v>2600</v>
      </c>
      <c r="F27" s="23"/>
      <c r="G27" s="23"/>
    </row>
    <row r="28" ht="52.5" customHeight="1" spans="1:7">
      <c r="A28" s="25"/>
      <c r="B28" s="22" t="s">
        <v>569</v>
      </c>
      <c r="C28" s="22" t="s">
        <v>257</v>
      </c>
      <c r="D28" s="22" t="s">
        <v>566</v>
      </c>
      <c r="E28" s="23">
        <v>2600</v>
      </c>
      <c r="F28" s="23"/>
      <c r="G28" s="23"/>
    </row>
    <row r="29" ht="52.5" customHeight="1" spans="1:7">
      <c r="A29" s="25"/>
      <c r="B29" s="22" t="s">
        <v>569</v>
      </c>
      <c r="C29" s="22" t="s">
        <v>279</v>
      </c>
      <c r="D29" s="22" t="s">
        <v>566</v>
      </c>
      <c r="E29" s="23">
        <v>3000</v>
      </c>
      <c r="F29" s="23"/>
      <c r="G29" s="23"/>
    </row>
    <row r="30" ht="52.5" customHeight="1" spans="1:7">
      <c r="A30" s="25"/>
      <c r="B30" s="22" t="s">
        <v>569</v>
      </c>
      <c r="C30" s="22" t="s">
        <v>269</v>
      </c>
      <c r="D30" s="22" t="s">
        <v>566</v>
      </c>
      <c r="E30" s="23">
        <v>20200</v>
      </c>
      <c r="F30" s="23"/>
      <c r="G30" s="23"/>
    </row>
    <row r="31" ht="52.5" customHeight="1" spans="1:7">
      <c r="A31" s="25"/>
      <c r="B31" s="22" t="s">
        <v>569</v>
      </c>
      <c r="C31" s="22" t="s">
        <v>271</v>
      </c>
      <c r="D31" s="22" t="s">
        <v>566</v>
      </c>
      <c r="E31" s="23">
        <v>20200</v>
      </c>
      <c r="F31" s="23"/>
      <c r="G31" s="23"/>
    </row>
    <row r="32" ht="52.5" customHeight="1" spans="1:7">
      <c r="A32" s="25"/>
      <c r="B32" s="22" t="s">
        <v>569</v>
      </c>
      <c r="C32" s="22" t="s">
        <v>273</v>
      </c>
      <c r="D32" s="22" t="s">
        <v>566</v>
      </c>
      <c r="E32" s="23">
        <v>6000</v>
      </c>
      <c r="F32" s="23"/>
      <c r="G32" s="23"/>
    </row>
    <row r="33" ht="52.5" customHeight="1" spans="1:7">
      <c r="A33" s="25"/>
      <c r="B33" s="22" t="s">
        <v>570</v>
      </c>
      <c r="C33" s="22" t="s">
        <v>337</v>
      </c>
      <c r="D33" s="22" t="s">
        <v>566</v>
      </c>
      <c r="E33" s="23">
        <v>21736.38</v>
      </c>
      <c r="F33" s="23"/>
      <c r="G33" s="23"/>
    </row>
    <row r="34" ht="52.5" customHeight="1" spans="1:7">
      <c r="A34" s="25"/>
      <c r="B34" s="22" t="s">
        <v>570</v>
      </c>
      <c r="C34" s="22" t="s">
        <v>339</v>
      </c>
      <c r="D34" s="22" t="s">
        <v>566</v>
      </c>
      <c r="E34" s="23">
        <v>441</v>
      </c>
      <c r="F34" s="23"/>
      <c r="G34" s="23"/>
    </row>
    <row r="35" ht="52.5" customHeight="1" spans="1:7">
      <c r="A35" s="25"/>
      <c r="B35" s="22" t="s">
        <v>570</v>
      </c>
      <c r="C35" s="22" t="s">
        <v>335</v>
      </c>
      <c r="D35" s="22" t="s">
        <v>566</v>
      </c>
      <c r="E35" s="23">
        <v>17835.3</v>
      </c>
      <c r="F35" s="23"/>
      <c r="G35" s="23"/>
    </row>
    <row r="36" ht="52.5" customHeight="1" spans="1:7">
      <c r="A36" s="25"/>
      <c r="B36" s="22" t="s">
        <v>570</v>
      </c>
      <c r="C36" s="22" t="s">
        <v>341</v>
      </c>
      <c r="D36" s="22" t="s">
        <v>566</v>
      </c>
      <c r="E36" s="23">
        <v>111615</v>
      </c>
      <c r="F36" s="23"/>
      <c r="G36" s="23"/>
    </row>
    <row r="37" ht="52.5" customHeight="1" spans="1:7">
      <c r="A37" s="25"/>
      <c r="B37" s="22" t="s">
        <v>570</v>
      </c>
      <c r="C37" s="22" t="s">
        <v>329</v>
      </c>
      <c r="D37" s="22" t="s">
        <v>566</v>
      </c>
      <c r="E37" s="23">
        <v>11485</v>
      </c>
      <c r="F37" s="23"/>
      <c r="G37" s="23"/>
    </row>
    <row r="38" ht="52.5" customHeight="1" spans="1:7">
      <c r="A38" s="25"/>
      <c r="B38" s="22" t="s">
        <v>570</v>
      </c>
      <c r="C38" s="22" t="s">
        <v>317</v>
      </c>
      <c r="D38" s="22" t="s">
        <v>566</v>
      </c>
      <c r="E38" s="23">
        <v>176715</v>
      </c>
      <c r="F38" s="23"/>
      <c r="G38" s="23"/>
    </row>
    <row r="39" ht="52.5" customHeight="1" spans="1:7">
      <c r="A39" s="25"/>
      <c r="B39" s="22" t="s">
        <v>570</v>
      </c>
      <c r="C39" s="22" t="s">
        <v>319</v>
      </c>
      <c r="D39" s="22" t="s">
        <v>566</v>
      </c>
      <c r="E39" s="23">
        <v>3215.38</v>
      </c>
      <c r="F39" s="23"/>
      <c r="G39" s="23"/>
    </row>
    <row r="40" ht="52.5" customHeight="1" spans="1:7">
      <c r="A40" s="25"/>
      <c r="B40" s="22" t="s">
        <v>570</v>
      </c>
      <c r="C40" s="22" t="s">
        <v>365</v>
      </c>
      <c r="D40" s="22" t="s">
        <v>566</v>
      </c>
      <c r="E40" s="23">
        <v>10972.89</v>
      </c>
      <c r="F40" s="23"/>
      <c r="G40" s="23"/>
    </row>
    <row r="41" ht="52.5" customHeight="1" spans="1:7">
      <c r="A41" s="25"/>
      <c r="B41" s="22" t="s">
        <v>570</v>
      </c>
      <c r="C41" s="22" t="s">
        <v>363</v>
      </c>
      <c r="D41" s="22" t="s">
        <v>566</v>
      </c>
      <c r="E41" s="23">
        <v>79170</v>
      </c>
      <c r="F41" s="23"/>
      <c r="G41" s="23"/>
    </row>
    <row r="42" ht="52.5" customHeight="1" spans="1:7">
      <c r="A42" s="25"/>
      <c r="B42" s="22" t="s">
        <v>570</v>
      </c>
      <c r="C42" s="22" t="s">
        <v>333</v>
      </c>
      <c r="D42" s="22" t="s">
        <v>566</v>
      </c>
      <c r="E42" s="23">
        <v>75495</v>
      </c>
      <c r="F42" s="23"/>
      <c r="G42" s="23"/>
    </row>
    <row r="43" ht="52.5" customHeight="1" spans="1:7">
      <c r="A43" s="25"/>
      <c r="B43" s="22" t="s">
        <v>570</v>
      </c>
      <c r="C43" s="22" t="s">
        <v>331</v>
      </c>
      <c r="D43" s="22" t="s">
        <v>566</v>
      </c>
      <c r="E43" s="23">
        <v>294</v>
      </c>
      <c r="F43" s="23"/>
      <c r="G43" s="23"/>
    </row>
    <row r="44" ht="52.5" customHeight="1" spans="1:7">
      <c r="A44" s="25"/>
      <c r="B44" s="22" t="s">
        <v>570</v>
      </c>
      <c r="C44" s="22" t="s">
        <v>359</v>
      </c>
      <c r="D44" s="22" t="s">
        <v>566</v>
      </c>
      <c r="E44" s="23">
        <v>11782.26</v>
      </c>
      <c r="F44" s="23"/>
      <c r="G44" s="23"/>
    </row>
    <row r="45" ht="52.5" customHeight="1" spans="1:7">
      <c r="A45" s="25"/>
      <c r="B45" s="22" t="s">
        <v>570</v>
      </c>
      <c r="C45" s="22" t="s">
        <v>361</v>
      </c>
      <c r="D45" s="22" t="s">
        <v>566</v>
      </c>
      <c r="E45" s="23">
        <v>147</v>
      </c>
      <c r="F45" s="23"/>
      <c r="G45" s="23"/>
    </row>
    <row r="46" ht="52.5" customHeight="1" spans="1:7">
      <c r="A46" s="25"/>
      <c r="B46" s="22" t="s">
        <v>570</v>
      </c>
      <c r="C46" s="22" t="s">
        <v>327</v>
      </c>
      <c r="D46" s="22" t="s">
        <v>566</v>
      </c>
      <c r="E46" s="23">
        <v>11710.44</v>
      </c>
      <c r="F46" s="23"/>
      <c r="G46" s="23"/>
    </row>
    <row r="47" ht="52.5" customHeight="1" spans="1:7">
      <c r="A47" s="25"/>
      <c r="B47" s="22" t="s">
        <v>570</v>
      </c>
      <c r="C47" s="22" t="s">
        <v>353</v>
      </c>
      <c r="D47" s="22" t="s">
        <v>566</v>
      </c>
      <c r="E47" s="23">
        <v>107400</v>
      </c>
      <c r="F47" s="23"/>
      <c r="G47" s="23"/>
    </row>
    <row r="48" ht="52.5" customHeight="1" spans="1:7">
      <c r="A48" s="25"/>
      <c r="B48" s="22" t="s">
        <v>570</v>
      </c>
      <c r="C48" s="22" t="s">
        <v>357</v>
      </c>
      <c r="D48" s="22" t="s">
        <v>566</v>
      </c>
      <c r="E48" s="23">
        <v>14385.09</v>
      </c>
      <c r="F48" s="23"/>
      <c r="G48" s="23"/>
    </row>
    <row r="49" ht="52.5" customHeight="1" spans="1:7">
      <c r="A49" s="25"/>
      <c r="B49" s="22" t="s">
        <v>570</v>
      </c>
      <c r="C49" s="22" t="s">
        <v>351</v>
      </c>
      <c r="D49" s="22" t="s">
        <v>566</v>
      </c>
      <c r="E49" s="23">
        <v>30618</v>
      </c>
      <c r="F49" s="23"/>
      <c r="G49" s="23"/>
    </row>
    <row r="50" ht="52.5" customHeight="1" spans="1:7">
      <c r="A50" s="25"/>
      <c r="B50" s="22" t="s">
        <v>570</v>
      </c>
      <c r="C50" s="22" t="s">
        <v>302</v>
      </c>
      <c r="D50" s="22" t="s">
        <v>566</v>
      </c>
      <c r="E50" s="23">
        <v>181020</v>
      </c>
      <c r="F50" s="23"/>
      <c r="G50" s="23"/>
    </row>
    <row r="51" ht="52.5" customHeight="1" spans="1:7">
      <c r="A51" s="25"/>
      <c r="B51" s="22" t="s">
        <v>570</v>
      </c>
      <c r="C51" s="22" t="s">
        <v>315</v>
      </c>
      <c r="D51" s="22" t="s">
        <v>566</v>
      </c>
      <c r="E51" s="23">
        <v>25842.6</v>
      </c>
      <c r="F51" s="23"/>
      <c r="G51" s="23"/>
    </row>
    <row r="52" ht="52.5" customHeight="1" spans="1:7">
      <c r="A52" s="25"/>
      <c r="B52" s="22" t="s">
        <v>570</v>
      </c>
      <c r="C52" s="22" t="s">
        <v>293</v>
      </c>
      <c r="D52" s="22" t="s">
        <v>566</v>
      </c>
      <c r="E52" s="23">
        <v>32386.62</v>
      </c>
      <c r="F52" s="23"/>
      <c r="G52" s="23"/>
    </row>
    <row r="53" ht="52.5" customHeight="1" spans="1:7">
      <c r="A53" s="25"/>
      <c r="B53" s="22" t="s">
        <v>571</v>
      </c>
      <c r="C53" s="22" t="s">
        <v>345</v>
      </c>
      <c r="D53" s="22" t="s">
        <v>566</v>
      </c>
      <c r="E53" s="23">
        <v>16027.2</v>
      </c>
      <c r="F53" s="23"/>
      <c r="G53" s="23"/>
    </row>
    <row r="54" ht="52.5" customHeight="1" spans="1:7">
      <c r="A54" s="25"/>
      <c r="B54" s="22" t="s">
        <v>571</v>
      </c>
      <c r="C54" s="22" t="s">
        <v>347</v>
      </c>
      <c r="D54" s="22" t="s">
        <v>566</v>
      </c>
      <c r="E54" s="23">
        <v>279228.6</v>
      </c>
      <c r="F54" s="23"/>
      <c r="G54" s="23"/>
    </row>
    <row r="55" ht="30" customHeight="1" spans="1:7">
      <c r="A55" s="26" t="s">
        <v>30</v>
      </c>
      <c r="B55" s="27" t="s">
        <v>548</v>
      </c>
      <c r="C55" s="27"/>
      <c r="D55" s="28"/>
      <c r="E55" s="23">
        <v>2060398.76</v>
      </c>
      <c r="F55" s="23"/>
      <c r="G55" s="23"/>
    </row>
  </sheetData>
  <mergeCells count="11">
    <mergeCell ref="A2:G2"/>
    <mergeCell ref="A3:D3"/>
    <mergeCell ref="E4:G4"/>
    <mergeCell ref="A55:D5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C8" sqref="C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78"/>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"单位名称："&amp;"盈江县平原镇中心学校"</f>
        <v>单位名称：盈江县平原镇中心学校</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9" t="s">
        <v>38</v>
      </c>
      <c r="J5" s="179"/>
      <c r="K5" s="179"/>
      <c r="L5" s="179"/>
      <c r="M5" s="179"/>
      <c r="N5" s="179"/>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80" t="s">
        <v>45</v>
      </c>
      <c r="B8" s="180" t="s">
        <v>46</v>
      </c>
      <c r="C8" s="23">
        <v>73556443.12</v>
      </c>
      <c r="D8" s="23">
        <v>73556443.12</v>
      </c>
      <c r="E8" s="23">
        <v>69821547.12</v>
      </c>
      <c r="F8" s="23"/>
      <c r="G8" s="23"/>
      <c r="H8" s="23"/>
      <c r="I8" s="23">
        <v>3734896</v>
      </c>
      <c r="J8" s="23"/>
      <c r="K8" s="23"/>
      <c r="L8" s="23"/>
      <c r="M8" s="23"/>
      <c r="N8" s="23">
        <v>3734896</v>
      </c>
      <c r="O8" s="23"/>
      <c r="P8" s="23"/>
      <c r="Q8" s="23"/>
      <c r="R8" s="23"/>
      <c r="S8" s="23"/>
    </row>
    <row r="9" ht="30" customHeight="1" spans="1:19">
      <c r="A9" s="12" t="s">
        <v>30</v>
      </c>
      <c r="B9" s="181"/>
      <c r="C9" s="159">
        <v>73556443.12</v>
      </c>
      <c r="D9" s="159">
        <v>73556443.12</v>
      </c>
      <c r="E9" s="159">
        <v>69821547.12</v>
      </c>
      <c r="F9" s="159"/>
      <c r="G9" s="159"/>
      <c r="H9" s="159"/>
      <c r="I9" s="159">
        <v>3734896</v>
      </c>
      <c r="J9" s="159"/>
      <c r="K9" s="159"/>
      <c r="L9" s="159"/>
      <c r="M9" s="159"/>
      <c r="N9" s="159">
        <v>3734896</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5"/>
  <sheetViews>
    <sheetView showZeros="0" topLeftCell="A18" workbookViewId="0">
      <selection activeCell="L44" sqref="L43:L44"/>
    </sheetView>
  </sheetViews>
  <sheetFormatPr defaultColWidth="8.84761904761905" defaultRowHeight="15" customHeight="1"/>
  <cols>
    <col min="1" max="1" width="9.62857142857143" style="162" customWidth="1"/>
    <col min="2" max="2" width="9.47619047619048" style="162" customWidth="1"/>
    <col min="3" max="6" width="14.4761904761905" style="162" customWidth="1"/>
    <col min="7" max="7" width="12.6285714285714" style="162" customWidth="1"/>
    <col min="8" max="8" width="4.34285714285714" style="162" customWidth="1"/>
    <col min="9" max="9" width="7.28571428571429" style="162" customWidth="1"/>
    <col min="10" max="10" width="12.7714285714286" style="162" customWidth="1"/>
    <col min="11" max="13" width="12.7714285714286" customWidth="1"/>
    <col min="14" max="14" width="5.77142857142857" customWidth="1"/>
    <col min="15" max="15" width="12.7714285714286" customWidth="1"/>
  </cols>
  <sheetData>
    <row r="1" ht="18.75" customHeight="1" spans="1:15">
      <c r="A1" s="163"/>
      <c r="B1" s="163"/>
      <c r="C1" s="163"/>
      <c r="D1" s="163"/>
      <c r="E1" s="163"/>
      <c r="F1" s="163"/>
      <c r="G1" s="163"/>
      <c r="H1" s="163"/>
      <c r="I1" s="163"/>
      <c r="J1" s="163"/>
      <c r="K1" s="164"/>
      <c r="L1" s="164"/>
      <c r="M1" s="164"/>
      <c r="N1" s="43" t="s">
        <v>47</v>
      </c>
      <c r="O1" s="43"/>
    </row>
    <row r="2" ht="36" customHeight="1" spans="1:15">
      <c r="A2" s="165" t="str">
        <f>"2026"&amp;"年部门支出预算表"</f>
        <v>2026年部门支出预算表</v>
      </c>
      <c r="B2" s="165"/>
      <c r="C2" s="165"/>
      <c r="D2" s="165"/>
      <c r="E2" s="165"/>
      <c r="F2" s="165"/>
      <c r="G2" s="165"/>
      <c r="H2" s="165"/>
      <c r="I2" s="165"/>
      <c r="J2" s="165"/>
      <c r="K2" s="166"/>
      <c r="L2" s="166"/>
      <c r="M2" s="166"/>
      <c r="N2" s="166"/>
      <c r="O2" s="166"/>
    </row>
    <row r="3" ht="18.75" customHeight="1" spans="1:15">
      <c r="A3" s="167" t="str">
        <f>"单位名称："&amp;"盈江县平原镇中心学校"</f>
        <v>单位名称：盈江县平原镇中心学校</v>
      </c>
      <c r="B3" s="167"/>
      <c r="C3" s="167"/>
      <c r="D3" s="167"/>
      <c r="E3" s="167"/>
      <c r="F3" s="167"/>
      <c r="G3" s="163"/>
      <c r="H3" s="163"/>
      <c r="I3" s="163"/>
      <c r="J3" s="163"/>
      <c r="K3" s="164"/>
      <c r="L3" s="164"/>
      <c r="M3" s="164"/>
      <c r="N3" s="43" t="s">
        <v>1</v>
      </c>
      <c r="O3" s="43"/>
    </row>
    <row r="4" ht="31.5" customHeight="1" spans="1:15">
      <c r="A4" s="168" t="s">
        <v>48</v>
      </c>
      <c r="B4" s="168" t="s">
        <v>49</v>
      </c>
      <c r="C4" s="168" t="s">
        <v>30</v>
      </c>
      <c r="D4" s="168" t="s">
        <v>34</v>
      </c>
      <c r="E4" s="168"/>
      <c r="F4" s="168"/>
      <c r="G4" s="168" t="s">
        <v>35</v>
      </c>
      <c r="H4" s="168" t="s">
        <v>36</v>
      </c>
      <c r="I4" s="168" t="s">
        <v>50</v>
      </c>
      <c r="J4" s="168" t="s">
        <v>51</v>
      </c>
      <c r="K4" s="169"/>
      <c r="L4" s="169"/>
      <c r="M4" s="169"/>
      <c r="N4" s="169"/>
      <c r="O4" s="169"/>
    </row>
    <row r="5" ht="37.3" customHeight="1" spans="1:15">
      <c r="A5" s="168"/>
      <c r="B5" s="168"/>
      <c r="C5" s="168"/>
      <c r="D5" s="168" t="s">
        <v>33</v>
      </c>
      <c r="E5" s="168" t="s">
        <v>52</v>
      </c>
      <c r="F5" s="168" t="s">
        <v>53</v>
      </c>
      <c r="G5" s="168"/>
      <c r="H5" s="168"/>
      <c r="I5" s="168"/>
      <c r="J5" s="168" t="s">
        <v>33</v>
      </c>
      <c r="K5" s="169" t="s">
        <v>54</v>
      </c>
      <c r="L5" s="169" t="s">
        <v>55</v>
      </c>
      <c r="M5" s="169" t="s">
        <v>56</v>
      </c>
      <c r="N5" s="169" t="s">
        <v>57</v>
      </c>
      <c r="O5" s="169" t="s">
        <v>58</v>
      </c>
    </row>
    <row r="6" ht="18.75" customHeight="1" spans="1:15">
      <c r="A6" s="170" t="s">
        <v>59</v>
      </c>
      <c r="B6" s="170" t="s">
        <v>60</v>
      </c>
      <c r="C6" s="170" t="s">
        <v>61</v>
      </c>
      <c r="D6" s="170" t="s">
        <v>62</v>
      </c>
      <c r="E6" s="170" t="s">
        <v>63</v>
      </c>
      <c r="F6" s="170" t="s">
        <v>64</v>
      </c>
      <c r="G6" s="170" t="s">
        <v>65</v>
      </c>
      <c r="H6" s="170" t="s">
        <v>66</v>
      </c>
      <c r="I6" s="170" t="s">
        <v>67</v>
      </c>
      <c r="J6" s="170" t="s">
        <v>68</v>
      </c>
      <c r="K6" s="171" t="s">
        <v>69</v>
      </c>
      <c r="L6" s="171" t="s">
        <v>70</v>
      </c>
      <c r="M6" s="171" t="s">
        <v>71</v>
      </c>
      <c r="N6" s="171" t="s">
        <v>72</v>
      </c>
      <c r="O6" s="171" t="s">
        <v>73</v>
      </c>
    </row>
    <row r="7" ht="52.5" customHeight="1" spans="1:15">
      <c r="A7" s="172" t="s">
        <v>74</v>
      </c>
      <c r="B7" s="172" t="s">
        <v>75</v>
      </c>
      <c r="C7" s="173">
        <v>16800</v>
      </c>
      <c r="D7" s="173">
        <v>16800</v>
      </c>
      <c r="E7" s="173">
        <v>16800</v>
      </c>
      <c r="F7" s="173"/>
      <c r="G7" s="173"/>
      <c r="H7" s="173"/>
      <c r="I7" s="173"/>
      <c r="J7" s="173"/>
      <c r="K7" s="131"/>
      <c r="L7" s="131"/>
      <c r="M7" s="131"/>
      <c r="N7" s="131"/>
      <c r="O7" s="131"/>
    </row>
    <row r="8" ht="52.5" customHeight="1" spans="1:15">
      <c r="A8" s="174" t="s">
        <v>76</v>
      </c>
      <c r="B8" s="174" t="s">
        <v>77</v>
      </c>
      <c r="C8" s="173">
        <v>16800</v>
      </c>
      <c r="D8" s="173">
        <v>16800</v>
      </c>
      <c r="E8" s="173">
        <v>16800</v>
      </c>
      <c r="F8" s="173"/>
      <c r="G8" s="173"/>
      <c r="H8" s="173"/>
      <c r="I8" s="173"/>
      <c r="J8" s="173"/>
      <c r="K8" s="131"/>
      <c r="L8" s="131"/>
      <c r="M8" s="131"/>
      <c r="N8" s="131"/>
      <c r="O8" s="131"/>
    </row>
    <row r="9" ht="52.5" customHeight="1" spans="1:15">
      <c r="A9" s="175" t="s">
        <v>78</v>
      </c>
      <c r="B9" s="175" t="s">
        <v>79</v>
      </c>
      <c r="C9" s="173">
        <v>16800</v>
      </c>
      <c r="D9" s="173">
        <v>16800</v>
      </c>
      <c r="E9" s="173">
        <v>16800</v>
      </c>
      <c r="F9" s="173"/>
      <c r="G9" s="173"/>
      <c r="H9" s="173"/>
      <c r="I9" s="173"/>
      <c r="J9" s="173"/>
      <c r="K9" s="131"/>
      <c r="L9" s="131"/>
      <c r="M9" s="131"/>
      <c r="N9" s="131"/>
      <c r="O9" s="131"/>
    </row>
    <row r="10" ht="52.5" customHeight="1" spans="1:15">
      <c r="A10" s="172" t="s">
        <v>80</v>
      </c>
      <c r="B10" s="172" t="s">
        <v>81</v>
      </c>
      <c r="C10" s="173">
        <v>56332727.04</v>
      </c>
      <c r="D10" s="173">
        <v>52597831.04</v>
      </c>
      <c r="E10" s="173">
        <v>51378308.28</v>
      </c>
      <c r="F10" s="173">
        <v>1219522.76</v>
      </c>
      <c r="G10" s="173"/>
      <c r="H10" s="173"/>
      <c r="I10" s="173"/>
      <c r="J10" s="173">
        <v>3734896</v>
      </c>
      <c r="K10" s="131"/>
      <c r="L10" s="131"/>
      <c r="M10" s="131"/>
      <c r="N10" s="131"/>
      <c r="O10" s="131">
        <v>3734896</v>
      </c>
    </row>
    <row r="11" ht="52.5" customHeight="1" spans="1:15">
      <c r="A11" s="174" t="s">
        <v>82</v>
      </c>
      <c r="B11" s="174" t="s">
        <v>83</v>
      </c>
      <c r="C11" s="173">
        <v>56230493.04</v>
      </c>
      <c r="D11" s="173">
        <v>52495597.04</v>
      </c>
      <c r="E11" s="173">
        <v>51279308.28</v>
      </c>
      <c r="F11" s="173">
        <v>1216288.76</v>
      </c>
      <c r="G11" s="173"/>
      <c r="H11" s="173"/>
      <c r="I11" s="173"/>
      <c r="J11" s="173">
        <v>3734896</v>
      </c>
      <c r="K11" s="131"/>
      <c r="L11" s="131"/>
      <c r="M11" s="131"/>
      <c r="N11" s="131"/>
      <c r="O11" s="131">
        <v>3734896</v>
      </c>
    </row>
    <row r="12" ht="52.5" customHeight="1" spans="1:15">
      <c r="A12" s="175" t="s">
        <v>84</v>
      </c>
      <c r="B12" s="175" t="s">
        <v>85</v>
      </c>
      <c r="C12" s="173">
        <v>2335273.8</v>
      </c>
      <c r="D12" s="173">
        <v>1648873.8</v>
      </c>
      <c r="E12" s="173">
        <v>1215600</v>
      </c>
      <c r="F12" s="173">
        <v>433273.8</v>
      </c>
      <c r="G12" s="173"/>
      <c r="H12" s="173"/>
      <c r="I12" s="173"/>
      <c r="J12" s="173">
        <v>686400</v>
      </c>
      <c r="K12" s="131"/>
      <c r="L12" s="131"/>
      <c r="M12" s="131"/>
      <c r="N12" s="131"/>
      <c r="O12" s="131">
        <v>686400</v>
      </c>
    </row>
    <row r="13" ht="52.5" customHeight="1" spans="1:15">
      <c r="A13" s="175" t="s">
        <v>86</v>
      </c>
      <c r="B13" s="175" t="s">
        <v>87</v>
      </c>
      <c r="C13" s="173">
        <v>53895219.24</v>
      </c>
      <c r="D13" s="173">
        <v>50846723.24</v>
      </c>
      <c r="E13" s="173">
        <v>50063708.28</v>
      </c>
      <c r="F13" s="173">
        <v>783014.96</v>
      </c>
      <c r="G13" s="173"/>
      <c r="H13" s="173"/>
      <c r="I13" s="173"/>
      <c r="J13" s="173">
        <v>3048496</v>
      </c>
      <c r="K13" s="131"/>
      <c r="L13" s="131"/>
      <c r="M13" s="131"/>
      <c r="N13" s="131"/>
      <c r="O13" s="131">
        <v>3048496</v>
      </c>
    </row>
    <row r="14" ht="52.5" customHeight="1" spans="1:15">
      <c r="A14" s="174" t="s">
        <v>88</v>
      </c>
      <c r="B14" s="174" t="s">
        <v>89</v>
      </c>
      <c r="C14" s="173">
        <v>3234</v>
      </c>
      <c r="D14" s="173">
        <v>3234</v>
      </c>
      <c r="E14" s="173"/>
      <c r="F14" s="173">
        <v>3234</v>
      </c>
      <c r="G14" s="173"/>
      <c r="H14" s="173"/>
      <c r="I14" s="173"/>
      <c r="J14" s="173"/>
      <c r="K14" s="131"/>
      <c r="L14" s="131"/>
      <c r="M14" s="131"/>
      <c r="N14" s="131"/>
      <c r="O14" s="131"/>
    </row>
    <row r="15" ht="52.5" customHeight="1" spans="1:15">
      <c r="A15" s="175" t="s">
        <v>90</v>
      </c>
      <c r="B15" s="175" t="s">
        <v>91</v>
      </c>
      <c r="C15" s="173">
        <v>3234</v>
      </c>
      <c r="D15" s="173">
        <v>3234</v>
      </c>
      <c r="E15" s="173"/>
      <c r="F15" s="173">
        <v>3234</v>
      </c>
      <c r="G15" s="173"/>
      <c r="H15" s="173"/>
      <c r="I15" s="173"/>
      <c r="J15" s="173"/>
      <c r="K15" s="131"/>
      <c r="L15" s="131"/>
      <c r="M15" s="131"/>
      <c r="N15" s="131"/>
      <c r="O15" s="131"/>
    </row>
    <row r="16" ht="52.5" customHeight="1" spans="1:15">
      <c r="A16" s="174" t="s">
        <v>92</v>
      </c>
      <c r="B16" s="174" t="s">
        <v>93</v>
      </c>
      <c r="C16" s="173">
        <v>99000</v>
      </c>
      <c r="D16" s="173">
        <v>99000</v>
      </c>
      <c r="E16" s="173">
        <v>99000</v>
      </c>
      <c r="F16" s="173"/>
      <c r="G16" s="173"/>
      <c r="H16" s="173"/>
      <c r="I16" s="173"/>
      <c r="J16" s="173"/>
      <c r="K16" s="131"/>
      <c r="L16" s="131"/>
      <c r="M16" s="131"/>
      <c r="N16" s="131"/>
      <c r="O16" s="131"/>
    </row>
    <row r="17" ht="52.5" customHeight="1" spans="1:15">
      <c r="A17" s="175" t="s">
        <v>94</v>
      </c>
      <c r="B17" s="175" t="s">
        <v>93</v>
      </c>
      <c r="C17" s="173">
        <v>99000</v>
      </c>
      <c r="D17" s="173">
        <v>99000</v>
      </c>
      <c r="E17" s="173">
        <v>99000</v>
      </c>
      <c r="F17" s="173"/>
      <c r="G17" s="173"/>
      <c r="H17" s="173"/>
      <c r="I17" s="173"/>
      <c r="J17" s="173"/>
      <c r="K17" s="131"/>
      <c r="L17" s="131"/>
      <c r="M17" s="131"/>
      <c r="N17" s="131"/>
      <c r="O17" s="131"/>
    </row>
    <row r="18" ht="52.5" customHeight="1" spans="1:15">
      <c r="A18" s="172" t="s">
        <v>95</v>
      </c>
      <c r="B18" s="172" t="s">
        <v>96</v>
      </c>
      <c r="C18" s="173">
        <v>8437701.98</v>
      </c>
      <c r="D18" s="173">
        <v>8437701.98</v>
      </c>
      <c r="E18" s="173">
        <v>8437701.98</v>
      </c>
      <c r="F18" s="173"/>
      <c r="G18" s="173"/>
      <c r="H18" s="173"/>
      <c r="I18" s="173"/>
      <c r="J18" s="173"/>
      <c r="K18" s="131"/>
      <c r="L18" s="131"/>
      <c r="M18" s="131"/>
      <c r="N18" s="131"/>
      <c r="O18" s="131"/>
    </row>
    <row r="19" ht="52.5" customHeight="1" spans="1:15">
      <c r="A19" s="174" t="s">
        <v>97</v>
      </c>
      <c r="B19" s="174" t="s">
        <v>98</v>
      </c>
      <c r="C19" s="173">
        <v>8063356.67</v>
      </c>
      <c r="D19" s="173">
        <v>8063356.67</v>
      </c>
      <c r="E19" s="173">
        <v>8063356.67</v>
      </c>
      <c r="F19" s="173"/>
      <c r="G19" s="173"/>
      <c r="H19" s="173"/>
      <c r="I19" s="173"/>
      <c r="J19" s="173"/>
      <c r="K19" s="131"/>
      <c r="L19" s="131"/>
      <c r="M19" s="131"/>
      <c r="N19" s="131"/>
      <c r="O19" s="131"/>
    </row>
    <row r="20" ht="52.5" customHeight="1" spans="1:15">
      <c r="A20" s="175" t="s">
        <v>99</v>
      </c>
      <c r="B20" s="175" t="s">
        <v>100</v>
      </c>
      <c r="C20" s="173">
        <v>543879.12</v>
      </c>
      <c r="D20" s="173">
        <v>543879.12</v>
      </c>
      <c r="E20" s="173">
        <v>543879.12</v>
      </c>
      <c r="F20" s="173"/>
      <c r="G20" s="173"/>
      <c r="H20" s="173"/>
      <c r="I20" s="173"/>
      <c r="J20" s="173"/>
      <c r="K20" s="131"/>
      <c r="L20" s="131"/>
      <c r="M20" s="131"/>
      <c r="N20" s="131"/>
      <c r="O20" s="131"/>
    </row>
    <row r="21" ht="52.5" customHeight="1" spans="1:15">
      <c r="A21" s="175" t="s">
        <v>101</v>
      </c>
      <c r="B21" s="175" t="s">
        <v>102</v>
      </c>
      <c r="C21" s="173">
        <v>7384441.44</v>
      </c>
      <c r="D21" s="173">
        <v>7384441.44</v>
      </c>
      <c r="E21" s="173">
        <v>7384441.44</v>
      </c>
      <c r="F21" s="173"/>
      <c r="G21" s="173"/>
      <c r="H21" s="173"/>
      <c r="I21" s="173"/>
      <c r="J21" s="173"/>
      <c r="K21" s="131"/>
      <c r="L21" s="131"/>
      <c r="M21" s="131"/>
      <c r="N21" s="131"/>
      <c r="O21" s="131"/>
    </row>
    <row r="22" ht="52.5" customHeight="1" spans="1:15">
      <c r="A22" s="175" t="s">
        <v>103</v>
      </c>
      <c r="B22" s="175" t="s">
        <v>104</v>
      </c>
      <c r="C22" s="173">
        <v>135036.11</v>
      </c>
      <c r="D22" s="173">
        <v>135036.11</v>
      </c>
      <c r="E22" s="173">
        <v>135036.11</v>
      </c>
      <c r="F22" s="173"/>
      <c r="G22" s="173"/>
      <c r="H22" s="173"/>
      <c r="I22" s="173"/>
      <c r="J22" s="173"/>
      <c r="K22" s="131"/>
      <c r="L22" s="131"/>
      <c r="M22" s="131"/>
      <c r="N22" s="131"/>
      <c r="O22" s="131"/>
    </row>
    <row r="23" ht="52.5" customHeight="1" spans="1:15">
      <c r="A23" s="174" t="s">
        <v>105</v>
      </c>
      <c r="B23" s="174" t="s">
        <v>106</v>
      </c>
      <c r="C23" s="173">
        <v>51276</v>
      </c>
      <c r="D23" s="173">
        <v>51276</v>
      </c>
      <c r="E23" s="173">
        <v>51276</v>
      </c>
      <c r="F23" s="173"/>
      <c r="G23" s="173"/>
      <c r="H23" s="173"/>
      <c r="I23" s="173"/>
      <c r="J23" s="173"/>
      <c r="K23" s="131"/>
      <c r="L23" s="131"/>
      <c r="M23" s="131"/>
      <c r="N23" s="131"/>
      <c r="O23" s="131"/>
    </row>
    <row r="24" ht="52.5" customHeight="1" spans="1:15">
      <c r="A24" s="175" t="s">
        <v>107</v>
      </c>
      <c r="B24" s="175" t="s">
        <v>108</v>
      </c>
      <c r="C24" s="173">
        <v>51276</v>
      </c>
      <c r="D24" s="173">
        <v>51276</v>
      </c>
      <c r="E24" s="173">
        <v>51276</v>
      </c>
      <c r="F24" s="173"/>
      <c r="G24" s="173"/>
      <c r="H24" s="173"/>
      <c r="I24" s="173"/>
      <c r="J24" s="173"/>
      <c r="K24" s="131"/>
      <c r="L24" s="131"/>
      <c r="M24" s="131"/>
      <c r="N24" s="131"/>
      <c r="O24" s="131"/>
    </row>
    <row r="25" ht="52.5" customHeight="1" spans="1:15">
      <c r="A25" s="174" t="s">
        <v>109</v>
      </c>
      <c r="B25" s="174" t="s">
        <v>110</v>
      </c>
      <c r="C25" s="173">
        <v>323069.31</v>
      </c>
      <c r="D25" s="173">
        <v>323069.31</v>
      </c>
      <c r="E25" s="173">
        <v>323069.31</v>
      </c>
      <c r="F25" s="173"/>
      <c r="G25" s="173"/>
      <c r="H25" s="173"/>
      <c r="I25" s="173"/>
      <c r="J25" s="173"/>
      <c r="K25" s="131"/>
      <c r="L25" s="131"/>
      <c r="M25" s="131"/>
      <c r="N25" s="131"/>
      <c r="O25" s="131"/>
    </row>
    <row r="26" ht="52.5" customHeight="1" spans="1:15">
      <c r="A26" s="175" t="s">
        <v>111</v>
      </c>
      <c r="B26" s="175" t="s">
        <v>110</v>
      </c>
      <c r="C26" s="173">
        <v>323069.31</v>
      </c>
      <c r="D26" s="173">
        <v>323069.31</v>
      </c>
      <c r="E26" s="173">
        <v>323069.31</v>
      </c>
      <c r="F26" s="173"/>
      <c r="G26" s="173"/>
      <c r="H26" s="173"/>
      <c r="I26" s="173"/>
      <c r="J26" s="173"/>
      <c r="K26" s="131"/>
      <c r="L26" s="131"/>
      <c r="M26" s="131"/>
      <c r="N26" s="131"/>
      <c r="O26" s="131"/>
    </row>
    <row r="27" ht="52.5" customHeight="1" spans="1:15">
      <c r="A27" s="172" t="s">
        <v>112</v>
      </c>
      <c r="B27" s="172" t="s">
        <v>113</v>
      </c>
      <c r="C27" s="173">
        <v>3230882.1</v>
      </c>
      <c r="D27" s="173">
        <v>3230882.1</v>
      </c>
      <c r="E27" s="173">
        <v>3230882.1</v>
      </c>
      <c r="F27" s="173"/>
      <c r="G27" s="173"/>
      <c r="H27" s="173"/>
      <c r="I27" s="173"/>
      <c r="J27" s="173"/>
      <c r="K27" s="131"/>
      <c r="L27" s="131"/>
      <c r="M27" s="131"/>
      <c r="N27" s="131"/>
      <c r="O27" s="131"/>
    </row>
    <row r="28" ht="52.5" customHeight="1" spans="1:15">
      <c r="A28" s="174" t="s">
        <v>114</v>
      </c>
      <c r="B28" s="174" t="s">
        <v>115</v>
      </c>
      <c r="C28" s="173">
        <v>3230882.1</v>
      </c>
      <c r="D28" s="173">
        <v>3230882.1</v>
      </c>
      <c r="E28" s="173">
        <v>3230882.1</v>
      </c>
      <c r="F28" s="173"/>
      <c r="G28" s="173"/>
      <c r="H28" s="173"/>
      <c r="I28" s="173"/>
      <c r="J28" s="173"/>
      <c r="K28" s="131"/>
      <c r="L28" s="131"/>
      <c r="M28" s="131"/>
      <c r="N28" s="131"/>
      <c r="O28" s="131"/>
    </row>
    <row r="29" ht="52.5" customHeight="1" spans="1:15">
      <c r="A29" s="175" t="s">
        <v>116</v>
      </c>
      <c r="B29" s="175" t="s">
        <v>117</v>
      </c>
      <c r="C29" s="173"/>
      <c r="D29" s="173"/>
      <c r="E29" s="173"/>
      <c r="F29" s="173"/>
      <c r="G29" s="173"/>
      <c r="H29" s="173"/>
      <c r="I29" s="173"/>
      <c r="J29" s="173"/>
      <c r="K29" s="131"/>
      <c r="L29" s="131"/>
      <c r="M29" s="131"/>
      <c r="N29" s="131"/>
      <c r="O29" s="131"/>
    </row>
    <row r="30" ht="52.5" customHeight="1" spans="1:15">
      <c r="A30" s="175" t="s">
        <v>118</v>
      </c>
      <c r="B30" s="175" t="s">
        <v>119</v>
      </c>
      <c r="C30" s="173">
        <v>2862371.06</v>
      </c>
      <c r="D30" s="173">
        <v>2862371.06</v>
      </c>
      <c r="E30" s="173">
        <v>2862371.06</v>
      </c>
      <c r="F30" s="173"/>
      <c r="G30" s="173"/>
      <c r="H30" s="173"/>
      <c r="I30" s="173"/>
      <c r="J30" s="173"/>
      <c r="K30" s="131"/>
      <c r="L30" s="131"/>
      <c r="M30" s="131"/>
      <c r="N30" s="131"/>
      <c r="O30" s="131"/>
    </row>
    <row r="31" ht="52.5" customHeight="1" spans="1:15">
      <c r="A31" s="175" t="s">
        <v>120</v>
      </c>
      <c r="B31" s="175" t="s">
        <v>121</v>
      </c>
      <c r="C31" s="173">
        <v>368511.04</v>
      </c>
      <c r="D31" s="173">
        <v>368511.04</v>
      </c>
      <c r="E31" s="173">
        <v>368511.04</v>
      </c>
      <c r="F31" s="173"/>
      <c r="G31" s="173"/>
      <c r="H31" s="173"/>
      <c r="I31" s="173"/>
      <c r="J31" s="173"/>
      <c r="K31" s="131"/>
      <c r="L31" s="131"/>
      <c r="M31" s="131"/>
      <c r="N31" s="131"/>
      <c r="O31" s="131"/>
    </row>
    <row r="32" ht="52.5" customHeight="1" spans="1:15">
      <c r="A32" s="172" t="s">
        <v>122</v>
      </c>
      <c r="B32" s="172" t="s">
        <v>123</v>
      </c>
      <c r="C32" s="173">
        <v>5538332</v>
      </c>
      <c r="D32" s="173">
        <v>5538332</v>
      </c>
      <c r="E32" s="173">
        <v>5538332</v>
      </c>
      <c r="F32" s="173"/>
      <c r="G32" s="173"/>
      <c r="H32" s="173"/>
      <c r="I32" s="173"/>
      <c r="J32" s="173"/>
      <c r="K32" s="131"/>
      <c r="L32" s="131"/>
      <c r="M32" s="131"/>
      <c r="N32" s="131"/>
      <c r="O32" s="131"/>
    </row>
    <row r="33" ht="52.5" customHeight="1" spans="1:15">
      <c r="A33" s="174" t="s">
        <v>124</v>
      </c>
      <c r="B33" s="174" t="s">
        <v>125</v>
      </c>
      <c r="C33" s="173">
        <v>5538332</v>
      </c>
      <c r="D33" s="173">
        <v>5538332</v>
      </c>
      <c r="E33" s="173">
        <v>5538332</v>
      </c>
      <c r="F33" s="173"/>
      <c r="G33" s="173"/>
      <c r="H33" s="173"/>
      <c r="I33" s="173"/>
      <c r="J33" s="173"/>
      <c r="K33" s="131"/>
      <c r="L33" s="131"/>
      <c r="M33" s="131"/>
      <c r="N33" s="131"/>
      <c r="O33" s="131"/>
    </row>
    <row r="34" ht="52.5" customHeight="1" spans="1:15">
      <c r="A34" s="175" t="s">
        <v>126</v>
      </c>
      <c r="B34" s="175" t="s">
        <v>127</v>
      </c>
      <c r="C34" s="173">
        <v>5538332</v>
      </c>
      <c r="D34" s="173">
        <v>5538332</v>
      </c>
      <c r="E34" s="173">
        <v>5538332</v>
      </c>
      <c r="F34" s="173"/>
      <c r="G34" s="173"/>
      <c r="H34" s="173"/>
      <c r="I34" s="173"/>
      <c r="J34" s="173"/>
      <c r="K34" s="131"/>
      <c r="L34" s="131"/>
      <c r="M34" s="131"/>
      <c r="N34" s="131"/>
      <c r="O34" s="131"/>
    </row>
    <row r="35" s="161" customFormat="1" ht="30" customHeight="1" spans="1:15">
      <c r="A35" s="176" t="s">
        <v>30</v>
      </c>
      <c r="B35" s="176"/>
      <c r="C35" s="177">
        <v>73556443.12</v>
      </c>
      <c r="D35" s="177">
        <v>69821547.12</v>
      </c>
      <c r="E35" s="177">
        <v>68602024.36</v>
      </c>
      <c r="F35" s="177">
        <v>1219522.76</v>
      </c>
      <c r="G35" s="177"/>
      <c r="H35" s="177"/>
      <c r="I35" s="177"/>
      <c r="J35" s="177">
        <v>3734896</v>
      </c>
      <c r="K35" s="177"/>
      <c r="L35" s="177"/>
      <c r="M35" s="177"/>
      <c r="N35" s="177"/>
      <c r="O35" s="177">
        <v>3734896</v>
      </c>
    </row>
  </sheetData>
  <mergeCells count="13">
    <mergeCell ref="N1:O1"/>
    <mergeCell ref="A2:O2"/>
    <mergeCell ref="A3:F3"/>
    <mergeCell ref="N3:O3"/>
    <mergeCell ref="D4:F4"/>
    <mergeCell ref="J4:O4"/>
    <mergeCell ref="A35:B3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29.4285714285714" customWidth="1"/>
    <col min="4" max="4" width="36.4190476190476" customWidth="1"/>
  </cols>
  <sheetData>
    <row r="1" ht="17.25" customHeight="1" spans="1:4">
      <c r="A1" s="46"/>
      <c r="B1" s="46"/>
      <c r="C1" s="46"/>
      <c r="D1" s="85" t="s">
        <v>128</v>
      </c>
    </row>
    <row r="2" ht="30.75" customHeight="1" spans="1:4">
      <c r="A2" s="154" t="str">
        <f>"2026"&amp;"年部门财政拨款收支预算总表"</f>
        <v>2026年部门财政拨款收支预算总表</v>
      </c>
      <c r="B2" s="154"/>
      <c r="C2" s="154"/>
      <c r="D2" s="154"/>
    </row>
    <row r="3" ht="18.75" customHeight="1" spans="1:4">
      <c r="A3" s="31" t="str">
        <f>"单位名称："&amp;"盈江县平原镇中心学校"</f>
        <v>单位名称：盈江县平原镇中心学校</v>
      </c>
      <c r="B3" s="155"/>
      <c r="C3" s="155"/>
      <c r="D3" s="86" t="s">
        <v>1</v>
      </c>
    </row>
    <row r="4" ht="19.5" customHeight="1" spans="1:4">
      <c r="A4" s="12" t="s">
        <v>129</v>
      </c>
      <c r="B4" s="14"/>
      <c r="C4" s="12" t="s">
        <v>130</v>
      </c>
      <c r="D4" s="14"/>
    </row>
    <row r="5" ht="21.75" customHeight="1" spans="1:4">
      <c r="A5" s="73" t="s">
        <v>131</v>
      </c>
      <c r="B5" s="11" t="s">
        <v>5</v>
      </c>
      <c r="C5" s="73" t="s">
        <v>132</v>
      </c>
      <c r="D5" s="11" t="s">
        <v>5</v>
      </c>
    </row>
    <row r="6" ht="17.25" customHeight="1" spans="1:4">
      <c r="A6" s="75"/>
      <c r="B6" s="18"/>
      <c r="C6" s="75"/>
      <c r="D6" s="18"/>
    </row>
    <row r="7" ht="19.5" customHeight="1" spans="1:4">
      <c r="A7" s="87" t="s">
        <v>133</v>
      </c>
      <c r="B7" s="23">
        <v>69821547.12</v>
      </c>
      <c r="C7" s="87" t="s">
        <v>134</v>
      </c>
      <c r="D7" s="23">
        <v>69821547.12</v>
      </c>
    </row>
    <row r="8" ht="19.5" customHeight="1" spans="1:4">
      <c r="A8" s="87" t="s">
        <v>135</v>
      </c>
      <c r="B8" s="23">
        <v>69821547.12</v>
      </c>
      <c r="C8" s="156" t="str">
        <f>"（"&amp;"一"&amp;"）"&amp;"一般公共服务支出"</f>
        <v>（一）一般公共服务支出</v>
      </c>
      <c r="D8" s="23">
        <v>16800</v>
      </c>
    </row>
    <row r="9" ht="19.5" customHeight="1" spans="1:4">
      <c r="A9" s="157" t="s">
        <v>136</v>
      </c>
      <c r="B9" s="23"/>
      <c r="C9" s="156" t="str">
        <f>"（"&amp;"二"&amp;"）"&amp;"教育支出"</f>
        <v>（二）教育支出</v>
      </c>
      <c r="D9" s="23">
        <v>52597831.04</v>
      </c>
    </row>
    <row r="10" ht="19.5" customHeight="1" spans="1:4">
      <c r="A10" s="157" t="s">
        <v>137</v>
      </c>
      <c r="B10" s="23"/>
      <c r="C10" s="156" t="str">
        <f>"（"&amp;"三"&amp;"）"&amp;"社会保障和就业支出"</f>
        <v>（三）社会保障和就业支出</v>
      </c>
      <c r="D10" s="23">
        <v>8437701.98</v>
      </c>
    </row>
    <row r="11" ht="19.5" customHeight="1" spans="1:4">
      <c r="A11" s="157" t="s">
        <v>138</v>
      </c>
      <c r="B11" s="23"/>
      <c r="C11" s="156" t="str">
        <f>"（"&amp;"四"&amp;"）"&amp;"卫生健康支出"</f>
        <v>（四）卫生健康支出</v>
      </c>
      <c r="D11" s="23">
        <v>3230882.1</v>
      </c>
    </row>
    <row r="12" ht="19.5" customHeight="1" spans="1:4">
      <c r="A12" s="157" t="s">
        <v>135</v>
      </c>
      <c r="B12" s="23"/>
      <c r="C12" s="156" t="str">
        <f>"（"&amp;"五"&amp;"）"&amp;"住房保障支出"</f>
        <v>（五）住房保障支出</v>
      </c>
      <c r="D12" s="23">
        <v>5538332</v>
      </c>
    </row>
    <row r="13" ht="19.5" customHeight="1" spans="1:4">
      <c r="A13" s="157" t="s">
        <v>136</v>
      </c>
      <c r="B13" s="23"/>
      <c r="C13" s="156"/>
      <c r="D13" s="23"/>
    </row>
    <row r="14" ht="19.5" customHeight="1" spans="1:4">
      <c r="A14" s="157" t="s">
        <v>137</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7"/>
      <c r="B20" s="23"/>
      <c r="C20" s="156"/>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6"/>
      <c r="B26" s="23"/>
      <c r="C26" s="87"/>
      <c r="D26" s="23"/>
    </row>
    <row r="27" ht="19.5" customHeight="1" spans="1:4">
      <c r="A27" s="87"/>
      <c r="B27" s="23"/>
      <c r="C27" s="87"/>
      <c r="D27" s="23"/>
    </row>
    <row r="28" customHeight="1" spans="1:4">
      <c r="A28" s="87"/>
      <c r="B28" s="23"/>
      <c r="C28" s="157"/>
      <c r="D28" s="23"/>
    </row>
    <row r="29" ht="19.5" customHeight="1" spans="1:4">
      <c r="A29" s="87"/>
      <c r="B29" s="23"/>
      <c r="C29" s="87"/>
      <c r="D29" s="23"/>
    </row>
    <row r="30" ht="19.5" customHeight="1" spans="1:4">
      <c r="A30" s="156"/>
      <c r="B30" s="23"/>
      <c r="C30" s="87"/>
      <c r="D30" s="23"/>
    </row>
    <row r="31" ht="18" customHeight="1" spans="1:4">
      <c r="A31" s="156"/>
      <c r="B31" s="23"/>
      <c r="C31" s="87"/>
      <c r="D31" s="23"/>
    </row>
    <row r="32" ht="18" customHeight="1" spans="1:4">
      <c r="A32" s="156"/>
      <c r="B32" s="23"/>
      <c r="C32" s="157"/>
      <c r="D32" s="23"/>
    </row>
    <row r="33" ht="18" customHeight="1" spans="1:4">
      <c r="A33" s="156"/>
      <c r="B33" s="23"/>
      <c r="C33" s="157"/>
      <c r="D33" s="23"/>
    </row>
    <row r="34" ht="19.5" customHeight="1" spans="1:4">
      <c r="A34" s="156"/>
      <c r="B34" s="159"/>
      <c r="C34" s="87"/>
      <c r="D34" s="159"/>
    </row>
    <row r="35" ht="19.5" customHeight="1" spans="1:4">
      <c r="A35" s="156"/>
      <c r="B35" s="23"/>
      <c r="C35" s="87" t="s">
        <v>139</v>
      </c>
      <c r="D35" s="23"/>
    </row>
    <row r="36" ht="19.5" customHeight="1" spans="1:4">
      <c r="A36" s="160" t="s">
        <v>24</v>
      </c>
      <c r="B36" s="23">
        <v>69821547.12</v>
      </c>
      <c r="C36" s="160" t="s">
        <v>25</v>
      </c>
      <c r="D36" s="23">
        <v>69821547.12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4"/>
  <sheetViews>
    <sheetView showZeros="0" workbookViewId="0">
      <selection activeCell="A1" sqref="A1"/>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1"/>
      <c r="B1" s="121"/>
      <c r="C1" s="121"/>
      <c r="D1" s="121"/>
      <c r="E1" s="121"/>
      <c r="F1" s="121"/>
      <c r="G1" s="122" t="s">
        <v>140</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"单位名称："&amp;"盈江县平原镇中心学校"</f>
        <v>单位名称：盈江县平原镇中心学校</v>
      </c>
      <c r="B3" s="148"/>
      <c r="C3" s="121"/>
      <c r="D3" s="121"/>
      <c r="E3" s="121"/>
      <c r="F3" s="121"/>
      <c r="G3" s="122" t="s">
        <v>1</v>
      </c>
    </row>
    <row r="4" ht="18.75" customHeight="1" spans="1:7">
      <c r="A4" s="149" t="s">
        <v>141</v>
      </c>
      <c r="B4" s="149"/>
      <c r="C4" s="149" t="s">
        <v>30</v>
      </c>
      <c r="D4" s="149" t="s">
        <v>52</v>
      </c>
      <c r="E4" s="149"/>
      <c r="F4" s="149"/>
      <c r="G4" s="149" t="s">
        <v>53</v>
      </c>
    </row>
    <row r="5" ht="18.75" customHeight="1" spans="1:7">
      <c r="A5" s="149" t="s">
        <v>48</v>
      </c>
      <c r="B5" s="149" t="s">
        <v>49</v>
      </c>
      <c r="C5" s="149"/>
      <c r="D5" s="149" t="s">
        <v>33</v>
      </c>
      <c r="E5" s="149" t="s">
        <v>142</v>
      </c>
      <c r="F5" s="149" t="s">
        <v>143</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16800</v>
      </c>
      <c r="D7" s="151">
        <v>16800</v>
      </c>
      <c r="E7" s="151">
        <v>16800</v>
      </c>
      <c r="F7" s="151"/>
      <c r="G7" s="151"/>
    </row>
    <row r="8" ht="18.75" customHeight="1" outlineLevel="1" spans="1:7">
      <c r="A8" s="152" t="s">
        <v>76</v>
      </c>
      <c r="B8" s="152" t="s">
        <v>77</v>
      </c>
      <c r="C8" s="151">
        <v>16800</v>
      </c>
      <c r="D8" s="151">
        <v>16800</v>
      </c>
      <c r="E8" s="151">
        <v>16800</v>
      </c>
      <c r="F8" s="151"/>
      <c r="G8" s="151"/>
    </row>
    <row r="9" ht="18.75" customHeight="1" outlineLevel="2" spans="1:7">
      <c r="A9" s="153" t="s">
        <v>78</v>
      </c>
      <c r="B9" s="153" t="s">
        <v>79</v>
      </c>
      <c r="C9" s="151">
        <v>16800</v>
      </c>
      <c r="D9" s="151">
        <v>16800</v>
      </c>
      <c r="E9" s="151">
        <v>16800</v>
      </c>
      <c r="F9" s="151"/>
      <c r="G9" s="151"/>
    </row>
    <row r="10" ht="18.75" customHeight="1" spans="1:7">
      <c r="A10" s="150" t="s">
        <v>80</v>
      </c>
      <c r="B10" s="150" t="s">
        <v>81</v>
      </c>
      <c r="C10" s="151">
        <v>52597831.04</v>
      </c>
      <c r="D10" s="151">
        <v>51378308.28</v>
      </c>
      <c r="E10" s="151">
        <v>50474967</v>
      </c>
      <c r="F10" s="151">
        <v>903341.28</v>
      </c>
      <c r="G10" s="151">
        <v>1219522.76</v>
      </c>
    </row>
    <row r="11" ht="18.75" customHeight="1" outlineLevel="1" spans="1:7">
      <c r="A11" s="152" t="s">
        <v>82</v>
      </c>
      <c r="B11" s="152" t="s">
        <v>83</v>
      </c>
      <c r="C11" s="151">
        <v>52495597.04</v>
      </c>
      <c r="D11" s="151">
        <v>51279308.28</v>
      </c>
      <c r="E11" s="151">
        <v>50375967</v>
      </c>
      <c r="F11" s="151">
        <v>903341.28</v>
      </c>
      <c r="G11" s="151">
        <v>1216288.76</v>
      </c>
    </row>
    <row r="12" ht="18.75" customHeight="1" outlineLevel="2" spans="1:7">
      <c r="A12" s="153" t="s">
        <v>84</v>
      </c>
      <c r="B12" s="153" t="s">
        <v>85</v>
      </c>
      <c r="C12" s="151">
        <v>1648873.8</v>
      </c>
      <c r="D12" s="151">
        <v>1215600</v>
      </c>
      <c r="E12" s="151">
        <v>1215600</v>
      </c>
      <c r="F12" s="151"/>
      <c r="G12" s="151">
        <v>433273.8</v>
      </c>
    </row>
    <row r="13" ht="18.75" customHeight="1" outlineLevel="2" spans="1:7">
      <c r="A13" s="153" t="s">
        <v>86</v>
      </c>
      <c r="B13" s="153" t="s">
        <v>87</v>
      </c>
      <c r="C13" s="151">
        <v>50846723.24</v>
      </c>
      <c r="D13" s="151">
        <v>50063708.28</v>
      </c>
      <c r="E13" s="151">
        <v>49160367</v>
      </c>
      <c r="F13" s="151">
        <v>903341.28</v>
      </c>
      <c r="G13" s="151">
        <v>783014.96</v>
      </c>
    </row>
    <row r="14" ht="18.75" customHeight="1" outlineLevel="1" spans="1:7">
      <c r="A14" s="152" t="s">
        <v>88</v>
      </c>
      <c r="B14" s="152" t="s">
        <v>89</v>
      </c>
      <c r="C14" s="151">
        <v>3234</v>
      </c>
      <c r="D14" s="151"/>
      <c r="E14" s="151"/>
      <c r="F14" s="151"/>
      <c r="G14" s="151">
        <v>3234</v>
      </c>
    </row>
    <row r="15" ht="18.75" customHeight="1" outlineLevel="2" spans="1:7">
      <c r="A15" s="153" t="s">
        <v>90</v>
      </c>
      <c r="B15" s="153" t="s">
        <v>91</v>
      </c>
      <c r="C15" s="151">
        <v>3234</v>
      </c>
      <c r="D15" s="151"/>
      <c r="E15" s="151"/>
      <c r="F15" s="151"/>
      <c r="G15" s="151">
        <v>3234</v>
      </c>
    </row>
    <row r="16" ht="18.75" customHeight="1" outlineLevel="1" spans="1:7">
      <c r="A16" s="152" t="s">
        <v>92</v>
      </c>
      <c r="B16" s="152" t="s">
        <v>93</v>
      </c>
      <c r="C16" s="151">
        <v>99000</v>
      </c>
      <c r="D16" s="151">
        <v>99000</v>
      </c>
      <c r="E16" s="151">
        <v>99000</v>
      </c>
      <c r="F16" s="151"/>
      <c r="G16" s="151"/>
    </row>
    <row r="17" ht="18.75" customHeight="1" outlineLevel="2" spans="1:7">
      <c r="A17" s="153" t="s">
        <v>94</v>
      </c>
      <c r="B17" s="153" t="s">
        <v>93</v>
      </c>
      <c r="C17" s="151">
        <v>99000</v>
      </c>
      <c r="D17" s="151">
        <v>99000</v>
      </c>
      <c r="E17" s="151">
        <v>99000</v>
      </c>
      <c r="F17" s="151"/>
      <c r="G17" s="151"/>
    </row>
    <row r="18" ht="18.75" customHeight="1" spans="1:7">
      <c r="A18" s="150" t="s">
        <v>95</v>
      </c>
      <c r="B18" s="150" t="s">
        <v>96</v>
      </c>
      <c r="C18" s="151">
        <v>8437701.98</v>
      </c>
      <c r="D18" s="151">
        <v>8437701.98</v>
      </c>
      <c r="E18" s="151">
        <v>8149701.98</v>
      </c>
      <c r="F18" s="151">
        <v>288000</v>
      </c>
      <c r="G18" s="151"/>
    </row>
    <row r="19" ht="18.75" customHeight="1" outlineLevel="1" spans="1:7">
      <c r="A19" s="152" t="s">
        <v>97</v>
      </c>
      <c r="B19" s="152" t="s">
        <v>98</v>
      </c>
      <c r="C19" s="151">
        <v>8063356.67</v>
      </c>
      <c r="D19" s="151">
        <v>8063356.67</v>
      </c>
      <c r="E19" s="151">
        <v>7775356.67</v>
      </c>
      <c r="F19" s="151">
        <v>288000</v>
      </c>
      <c r="G19" s="151"/>
    </row>
    <row r="20" ht="18.75" customHeight="1" outlineLevel="2" spans="1:7">
      <c r="A20" s="153" t="s">
        <v>99</v>
      </c>
      <c r="B20" s="153" t="s">
        <v>100</v>
      </c>
      <c r="C20" s="151">
        <v>543879.12</v>
      </c>
      <c r="D20" s="151">
        <v>543879.12</v>
      </c>
      <c r="E20" s="151">
        <v>255879.12</v>
      </c>
      <c r="F20" s="151">
        <v>288000</v>
      </c>
      <c r="G20" s="151"/>
    </row>
    <row r="21" ht="18.75" customHeight="1" outlineLevel="2" spans="1:7">
      <c r="A21" s="153" t="s">
        <v>101</v>
      </c>
      <c r="B21" s="153" t="s">
        <v>102</v>
      </c>
      <c r="C21" s="151">
        <v>7384441.44</v>
      </c>
      <c r="D21" s="151">
        <v>7384441.44</v>
      </c>
      <c r="E21" s="151">
        <v>7384441.44</v>
      </c>
      <c r="F21" s="151"/>
      <c r="G21" s="151"/>
    </row>
    <row r="22" ht="18.75" customHeight="1" outlineLevel="2" spans="1:7">
      <c r="A22" s="153" t="s">
        <v>103</v>
      </c>
      <c r="B22" s="153" t="s">
        <v>104</v>
      </c>
      <c r="C22" s="151">
        <v>135036.11</v>
      </c>
      <c r="D22" s="151">
        <v>135036.11</v>
      </c>
      <c r="E22" s="151">
        <v>135036.11</v>
      </c>
      <c r="F22" s="151"/>
      <c r="G22" s="151"/>
    </row>
    <row r="23" ht="18.75" customHeight="1" outlineLevel="1" spans="1:7">
      <c r="A23" s="152" t="s">
        <v>105</v>
      </c>
      <c r="B23" s="152" t="s">
        <v>106</v>
      </c>
      <c r="C23" s="151">
        <v>51276</v>
      </c>
      <c r="D23" s="151">
        <v>51276</v>
      </c>
      <c r="E23" s="151">
        <v>51276</v>
      </c>
      <c r="F23" s="151"/>
      <c r="G23" s="151"/>
    </row>
    <row r="24" ht="18.75" customHeight="1" outlineLevel="2" spans="1:7">
      <c r="A24" s="153" t="s">
        <v>107</v>
      </c>
      <c r="B24" s="153" t="s">
        <v>108</v>
      </c>
      <c r="C24" s="151">
        <v>51276</v>
      </c>
      <c r="D24" s="151">
        <v>51276</v>
      </c>
      <c r="E24" s="151">
        <v>51276</v>
      </c>
      <c r="F24" s="151"/>
      <c r="G24" s="151"/>
    </row>
    <row r="25" ht="18.75" customHeight="1" outlineLevel="1" spans="1:7">
      <c r="A25" s="152" t="s">
        <v>109</v>
      </c>
      <c r="B25" s="152" t="s">
        <v>110</v>
      </c>
      <c r="C25" s="151">
        <v>323069.31</v>
      </c>
      <c r="D25" s="151">
        <v>323069.31</v>
      </c>
      <c r="E25" s="151">
        <v>323069.31</v>
      </c>
      <c r="F25" s="151"/>
      <c r="G25" s="151"/>
    </row>
    <row r="26" ht="18.75" customHeight="1" outlineLevel="2" spans="1:7">
      <c r="A26" s="153" t="s">
        <v>111</v>
      </c>
      <c r="B26" s="153" t="s">
        <v>110</v>
      </c>
      <c r="C26" s="151">
        <v>323069.31</v>
      </c>
      <c r="D26" s="151">
        <v>323069.31</v>
      </c>
      <c r="E26" s="151">
        <v>323069.31</v>
      </c>
      <c r="F26" s="151"/>
      <c r="G26" s="151"/>
    </row>
    <row r="27" ht="18.75" customHeight="1" spans="1:7">
      <c r="A27" s="150" t="s">
        <v>112</v>
      </c>
      <c r="B27" s="150" t="s">
        <v>113</v>
      </c>
      <c r="C27" s="151">
        <v>3230882.1</v>
      </c>
      <c r="D27" s="151">
        <v>3230882.1</v>
      </c>
      <c r="E27" s="151">
        <v>3230882.1</v>
      </c>
      <c r="F27" s="151"/>
      <c r="G27" s="151"/>
    </row>
    <row r="28" ht="18.75" customHeight="1" outlineLevel="1" spans="1:7">
      <c r="A28" s="152" t="s">
        <v>114</v>
      </c>
      <c r="B28" s="152" t="s">
        <v>115</v>
      </c>
      <c r="C28" s="151">
        <v>3230882.1</v>
      </c>
      <c r="D28" s="151">
        <v>3230882.1</v>
      </c>
      <c r="E28" s="151">
        <v>3230882.1</v>
      </c>
      <c r="F28" s="151"/>
      <c r="G28" s="151"/>
    </row>
    <row r="29" ht="18.75" customHeight="1" outlineLevel="2" spans="1:7">
      <c r="A29" s="153" t="s">
        <v>118</v>
      </c>
      <c r="B29" s="153" t="s">
        <v>119</v>
      </c>
      <c r="C29" s="151">
        <v>2862371.06</v>
      </c>
      <c r="D29" s="151">
        <v>2862371.06</v>
      </c>
      <c r="E29" s="151">
        <v>2862371.06</v>
      </c>
      <c r="F29" s="151"/>
      <c r="G29" s="151"/>
    </row>
    <row r="30" ht="18.75" customHeight="1" outlineLevel="2" spans="1:7">
      <c r="A30" s="153" t="s">
        <v>120</v>
      </c>
      <c r="B30" s="153" t="s">
        <v>121</v>
      </c>
      <c r="C30" s="151">
        <v>368511.04</v>
      </c>
      <c r="D30" s="151">
        <v>368511.04</v>
      </c>
      <c r="E30" s="151">
        <v>368511.04</v>
      </c>
      <c r="F30" s="151"/>
      <c r="G30" s="151"/>
    </row>
    <row r="31" ht="18.75" customHeight="1" spans="1:7">
      <c r="A31" s="150" t="s">
        <v>122</v>
      </c>
      <c r="B31" s="150" t="s">
        <v>123</v>
      </c>
      <c r="C31" s="151">
        <v>5538332</v>
      </c>
      <c r="D31" s="151">
        <v>5538332</v>
      </c>
      <c r="E31" s="151">
        <v>5538332</v>
      </c>
      <c r="F31" s="151"/>
      <c r="G31" s="151"/>
    </row>
    <row r="32" ht="18.75" customHeight="1" outlineLevel="1" spans="1:7">
      <c r="A32" s="152" t="s">
        <v>124</v>
      </c>
      <c r="B32" s="152" t="s">
        <v>125</v>
      </c>
      <c r="C32" s="151">
        <v>5538332</v>
      </c>
      <c r="D32" s="151">
        <v>5538332</v>
      </c>
      <c r="E32" s="151">
        <v>5538332</v>
      </c>
      <c r="F32" s="151"/>
      <c r="G32" s="151"/>
    </row>
    <row r="33" ht="18.75" customHeight="1" outlineLevel="2" spans="1:7">
      <c r="A33" s="153" t="s">
        <v>126</v>
      </c>
      <c r="B33" s="153" t="s">
        <v>127</v>
      </c>
      <c r="C33" s="151">
        <v>5538332</v>
      </c>
      <c r="D33" s="151">
        <v>5538332</v>
      </c>
      <c r="E33" s="151">
        <v>5538332</v>
      </c>
      <c r="F33" s="151"/>
      <c r="G33" s="151"/>
    </row>
    <row r="34" ht="18.75" customHeight="1" spans="1:7">
      <c r="A34" s="149" t="s">
        <v>30</v>
      </c>
      <c r="B34" s="149"/>
      <c r="C34" s="151">
        <v>69821547.12</v>
      </c>
      <c r="D34" s="151">
        <v>68602024.36</v>
      </c>
      <c r="E34" s="151">
        <v>67410683.08</v>
      </c>
      <c r="F34" s="151">
        <v>1191341.28</v>
      </c>
      <c r="G34" s="151">
        <v>1219522.76</v>
      </c>
    </row>
  </sheetData>
  <mergeCells count="7">
    <mergeCell ref="A2:G2"/>
    <mergeCell ref="A3:C3"/>
    <mergeCell ref="A4:B4"/>
    <mergeCell ref="D4:F4"/>
    <mergeCell ref="A34:B3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7" sqref="F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144</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"单位名称："&amp;"盈江县平原镇中心学校"</f>
        <v>单位名称：盈江县平原镇中心学校</v>
      </c>
      <c r="B3" s="138"/>
      <c r="C3" s="139"/>
      <c r="D3" s="3"/>
      <c r="E3" s="1"/>
      <c r="F3" s="140" t="s">
        <v>27</v>
      </c>
    </row>
    <row r="4" ht="19.5" customHeight="1" spans="1:6">
      <c r="A4" s="11" t="s">
        <v>145</v>
      </c>
      <c r="B4" s="73" t="s">
        <v>146</v>
      </c>
      <c r="C4" s="12" t="s">
        <v>147</v>
      </c>
      <c r="D4" s="13"/>
      <c r="E4" s="14"/>
      <c r="F4" s="73" t="s">
        <v>148</v>
      </c>
    </row>
    <row r="5" ht="19.5" customHeight="1" spans="1:6">
      <c r="A5" s="18"/>
      <c r="B5" s="75"/>
      <c r="C5" s="36" t="s">
        <v>33</v>
      </c>
      <c r="D5" s="36" t="s">
        <v>149</v>
      </c>
      <c r="E5" s="36" t="s">
        <v>150</v>
      </c>
      <c r="F5" s="75"/>
    </row>
    <row r="6" ht="18.75" customHeight="1" spans="1:6">
      <c r="A6" s="143">
        <v>1</v>
      </c>
      <c r="B6" s="143">
        <v>2</v>
      </c>
      <c r="C6" s="144">
        <v>3</v>
      </c>
      <c r="D6" s="143">
        <v>4</v>
      </c>
      <c r="E6" s="143">
        <v>5</v>
      </c>
      <c r="F6" s="143">
        <v>6</v>
      </c>
    </row>
    <row r="7" ht="24.75" customHeight="1" spans="1:6">
      <c r="A7" s="145">
        <f>SUM(B7,C7,F7)</f>
        <v>25000</v>
      </c>
      <c r="B7" s="145"/>
      <c r="C7" s="146"/>
      <c r="D7" s="145"/>
      <c r="E7" s="145"/>
      <c r="F7" s="145">
        <v>25000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0"/>
  <sheetViews>
    <sheetView showZeros="0" topLeftCell="A15"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2.1428571428571" customWidth="1"/>
    <col min="19" max="22" width="4.71428571428571" customWidth="1"/>
    <col min="23" max="23" width="12.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151</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"单位名称："&amp;"盈江县平原镇中心学校"</f>
        <v>单位名称：盈江县平原镇中心学校</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152</v>
      </c>
      <c r="B4" s="136" t="s">
        <v>153</v>
      </c>
      <c r="C4" s="136" t="s">
        <v>154</v>
      </c>
      <c r="D4" s="136" t="s">
        <v>155</v>
      </c>
      <c r="E4" s="136" t="s">
        <v>156</v>
      </c>
      <c r="F4" s="136" t="s">
        <v>157</v>
      </c>
      <c r="G4" s="136" t="s">
        <v>158</v>
      </c>
      <c r="H4" s="136" t="s">
        <v>159</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160</v>
      </c>
      <c r="I5" s="136" t="s">
        <v>34</v>
      </c>
      <c r="J5" s="136" t="s">
        <v>161</v>
      </c>
      <c r="K5" s="136" t="s">
        <v>162</v>
      </c>
      <c r="L5" s="136" t="s">
        <v>163</v>
      </c>
      <c r="M5" s="136" t="s">
        <v>164</v>
      </c>
      <c r="N5" s="136" t="s">
        <v>165</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166</v>
      </c>
      <c r="J6" s="136" t="s">
        <v>161</v>
      </c>
      <c r="K6" s="136" t="s">
        <v>162</v>
      </c>
      <c r="L6" s="136" t="s">
        <v>163</v>
      </c>
      <c r="M6" s="136" t="s">
        <v>164</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167</v>
      </c>
      <c r="Q8" s="136" t="s">
        <v>168</v>
      </c>
      <c r="R8" s="136" t="s">
        <v>169</v>
      </c>
      <c r="S8" s="136" t="s">
        <v>170</v>
      </c>
      <c r="T8" s="136" t="s">
        <v>171</v>
      </c>
      <c r="U8" s="136" t="s">
        <v>172</v>
      </c>
      <c r="V8" s="136" t="s">
        <v>173</v>
      </c>
      <c r="W8" s="136" t="s">
        <v>174</v>
      </c>
    </row>
    <row r="9" ht="53.25" customHeight="1" spans="1:23">
      <c r="A9" s="130" t="s">
        <v>46</v>
      </c>
      <c r="B9" s="130"/>
      <c r="C9" s="130"/>
      <c r="D9" s="130"/>
      <c r="E9" s="130"/>
      <c r="F9" s="130"/>
      <c r="G9" s="130"/>
      <c r="H9" s="131">
        <v>70646920.36</v>
      </c>
      <c r="I9" s="131">
        <v>68602024.36</v>
      </c>
      <c r="J9" s="131"/>
      <c r="K9" s="131"/>
      <c r="L9" s="131">
        <v>68602024.36</v>
      </c>
      <c r="M9" s="131"/>
      <c r="N9" s="131"/>
      <c r="O9" s="131"/>
      <c r="P9" s="131"/>
      <c r="Q9" s="131"/>
      <c r="R9" s="131">
        <v>2044896</v>
      </c>
      <c r="S9" s="131"/>
      <c r="T9" s="131"/>
      <c r="U9" s="131"/>
      <c r="V9" s="131"/>
      <c r="W9" s="131">
        <v>2044896</v>
      </c>
    </row>
    <row r="10" ht="53.25" customHeight="1" outlineLevel="1" spans="1:23">
      <c r="A10" s="130" t="s">
        <v>46</v>
      </c>
      <c r="B10" s="130" t="s">
        <v>175</v>
      </c>
      <c r="C10" s="130" t="s">
        <v>176</v>
      </c>
      <c r="D10" s="130" t="s">
        <v>86</v>
      </c>
      <c r="E10" s="130" t="s">
        <v>87</v>
      </c>
      <c r="F10" s="130" t="s">
        <v>177</v>
      </c>
      <c r="G10" s="130" t="s">
        <v>178</v>
      </c>
      <c r="H10" s="131">
        <v>21076884</v>
      </c>
      <c r="I10" s="131">
        <v>21076884</v>
      </c>
      <c r="J10" s="131"/>
      <c r="K10" s="131"/>
      <c r="L10" s="131">
        <v>21076884</v>
      </c>
      <c r="M10" s="131"/>
      <c r="N10" s="131"/>
      <c r="O10" s="131"/>
      <c r="P10" s="131"/>
      <c r="Q10" s="131"/>
      <c r="R10" s="131"/>
      <c r="S10" s="131"/>
      <c r="T10" s="131"/>
      <c r="U10" s="131"/>
      <c r="V10" s="131"/>
      <c r="W10" s="131"/>
    </row>
    <row r="11" ht="53.25" customHeight="1" outlineLevel="1" spans="1:23">
      <c r="A11" s="130" t="s">
        <v>46</v>
      </c>
      <c r="B11" s="130" t="s">
        <v>175</v>
      </c>
      <c r="C11" s="130" t="s">
        <v>176</v>
      </c>
      <c r="D11" s="130" t="s">
        <v>86</v>
      </c>
      <c r="E11" s="130" t="s">
        <v>87</v>
      </c>
      <c r="F11" s="130" t="s">
        <v>179</v>
      </c>
      <c r="G11" s="130" t="s">
        <v>180</v>
      </c>
      <c r="H11" s="131">
        <v>5897712</v>
      </c>
      <c r="I11" s="131">
        <v>5897712</v>
      </c>
      <c r="J11" s="131"/>
      <c r="K11" s="131"/>
      <c r="L11" s="131">
        <v>5897712</v>
      </c>
      <c r="M11" s="130"/>
      <c r="N11" s="131"/>
      <c r="O11" s="131"/>
      <c r="P11" s="131"/>
      <c r="Q11" s="131"/>
      <c r="R11" s="131"/>
      <c r="S11" s="131"/>
      <c r="T11" s="131"/>
      <c r="U11" s="131"/>
      <c r="V11" s="131"/>
      <c r="W11" s="131"/>
    </row>
    <row r="12" ht="53.25" customHeight="1" outlineLevel="1" spans="1:23">
      <c r="A12" s="130" t="s">
        <v>46</v>
      </c>
      <c r="B12" s="130" t="s">
        <v>175</v>
      </c>
      <c r="C12" s="130" t="s">
        <v>176</v>
      </c>
      <c r="D12" s="130" t="s">
        <v>86</v>
      </c>
      <c r="E12" s="130" t="s">
        <v>87</v>
      </c>
      <c r="F12" s="130" t="s">
        <v>181</v>
      </c>
      <c r="G12" s="130" t="s">
        <v>182</v>
      </c>
      <c r="H12" s="131">
        <v>1756407</v>
      </c>
      <c r="I12" s="131">
        <v>1756407</v>
      </c>
      <c r="J12" s="131"/>
      <c r="K12" s="131"/>
      <c r="L12" s="131">
        <v>1756407</v>
      </c>
      <c r="M12" s="130"/>
      <c r="N12" s="131"/>
      <c r="O12" s="131"/>
      <c r="P12" s="131"/>
      <c r="Q12" s="131"/>
      <c r="R12" s="131"/>
      <c r="S12" s="131"/>
      <c r="T12" s="131"/>
      <c r="U12" s="131"/>
      <c r="V12" s="131"/>
      <c r="W12" s="131"/>
    </row>
    <row r="13" ht="53.25" customHeight="1" outlineLevel="1" spans="1:23">
      <c r="A13" s="130" t="s">
        <v>46</v>
      </c>
      <c r="B13" s="130" t="s">
        <v>183</v>
      </c>
      <c r="C13" s="130" t="s">
        <v>184</v>
      </c>
      <c r="D13" s="130" t="s">
        <v>86</v>
      </c>
      <c r="E13" s="130" t="s">
        <v>87</v>
      </c>
      <c r="F13" s="130" t="s">
        <v>181</v>
      </c>
      <c r="G13" s="130" t="s">
        <v>182</v>
      </c>
      <c r="H13" s="131">
        <v>3900000</v>
      </c>
      <c r="I13" s="131">
        <v>3900000</v>
      </c>
      <c r="J13" s="131"/>
      <c r="K13" s="131"/>
      <c r="L13" s="131">
        <v>3900000</v>
      </c>
      <c r="M13" s="130"/>
      <c r="N13" s="131"/>
      <c r="O13" s="131"/>
      <c r="P13" s="131"/>
      <c r="Q13" s="131"/>
      <c r="R13" s="131"/>
      <c r="S13" s="131"/>
      <c r="T13" s="131"/>
      <c r="U13" s="131"/>
      <c r="V13" s="131"/>
      <c r="W13" s="131"/>
    </row>
    <row r="14" ht="53.25" customHeight="1" outlineLevel="1" spans="1:23">
      <c r="A14" s="130" t="s">
        <v>46</v>
      </c>
      <c r="B14" s="130" t="s">
        <v>175</v>
      </c>
      <c r="C14" s="130" t="s">
        <v>176</v>
      </c>
      <c r="D14" s="130" t="s">
        <v>86</v>
      </c>
      <c r="E14" s="130" t="s">
        <v>87</v>
      </c>
      <c r="F14" s="130" t="s">
        <v>181</v>
      </c>
      <c r="G14" s="130" t="s">
        <v>182</v>
      </c>
      <c r="H14" s="131">
        <v>3920400</v>
      </c>
      <c r="I14" s="131">
        <v>3920400</v>
      </c>
      <c r="J14" s="131"/>
      <c r="K14" s="131"/>
      <c r="L14" s="131">
        <v>3920400</v>
      </c>
      <c r="M14" s="130"/>
      <c r="N14" s="131"/>
      <c r="O14" s="131"/>
      <c r="P14" s="131"/>
      <c r="Q14" s="131"/>
      <c r="R14" s="131"/>
      <c r="S14" s="131"/>
      <c r="T14" s="131"/>
      <c r="U14" s="131"/>
      <c r="V14" s="131"/>
      <c r="W14" s="131"/>
    </row>
    <row r="15" ht="53.25" customHeight="1" outlineLevel="1" spans="1:23">
      <c r="A15" s="130" t="s">
        <v>46</v>
      </c>
      <c r="B15" s="130" t="s">
        <v>175</v>
      </c>
      <c r="C15" s="130" t="s">
        <v>176</v>
      </c>
      <c r="D15" s="130" t="s">
        <v>86</v>
      </c>
      <c r="E15" s="130" t="s">
        <v>87</v>
      </c>
      <c r="F15" s="130" t="s">
        <v>181</v>
      </c>
      <c r="G15" s="130" t="s">
        <v>182</v>
      </c>
      <c r="H15" s="131">
        <v>4774956</v>
      </c>
      <c r="I15" s="131">
        <v>4774956</v>
      </c>
      <c r="J15" s="131"/>
      <c r="K15" s="131"/>
      <c r="L15" s="131">
        <v>4774956</v>
      </c>
      <c r="M15" s="130"/>
      <c r="N15" s="131"/>
      <c r="O15" s="131"/>
      <c r="P15" s="131"/>
      <c r="Q15" s="131"/>
      <c r="R15" s="131"/>
      <c r="S15" s="131"/>
      <c r="T15" s="131"/>
      <c r="U15" s="131"/>
      <c r="V15" s="131"/>
      <c r="W15" s="131"/>
    </row>
    <row r="16" ht="53.25" customHeight="1" outlineLevel="1" spans="1:23">
      <c r="A16" s="130" t="s">
        <v>46</v>
      </c>
      <c r="B16" s="130" t="s">
        <v>185</v>
      </c>
      <c r="C16" s="130" t="s">
        <v>186</v>
      </c>
      <c r="D16" s="130" t="s">
        <v>86</v>
      </c>
      <c r="E16" s="130" t="s">
        <v>87</v>
      </c>
      <c r="F16" s="130" t="s">
        <v>181</v>
      </c>
      <c r="G16" s="130" t="s">
        <v>182</v>
      </c>
      <c r="H16" s="131">
        <v>4826988</v>
      </c>
      <c r="I16" s="131">
        <v>4826988</v>
      </c>
      <c r="J16" s="131"/>
      <c r="K16" s="131"/>
      <c r="L16" s="131">
        <v>4826988</v>
      </c>
      <c r="M16" s="130"/>
      <c r="N16" s="131"/>
      <c r="O16" s="131"/>
      <c r="P16" s="131"/>
      <c r="Q16" s="131"/>
      <c r="R16" s="131"/>
      <c r="S16" s="131"/>
      <c r="T16" s="131"/>
      <c r="U16" s="131"/>
      <c r="V16" s="131"/>
      <c r="W16" s="131"/>
    </row>
    <row r="17" ht="53.25" customHeight="1" outlineLevel="1" spans="1:23">
      <c r="A17" s="130" t="s">
        <v>46</v>
      </c>
      <c r="B17" s="130" t="s">
        <v>187</v>
      </c>
      <c r="C17" s="130" t="s">
        <v>188</v>
      </c>
      <c r="D17" s="130" t="s">
        <v>101</v>
      </c>
      <c r="E17" s="130" t="s">
        <v>102</v>
      </c>
      <c r="F17" s="130" t="s">
        <v>189</v>
      </c>
      <c r="G17" s="130" t="s">
        <v>190</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187</v>
      </c>
      <c r="C18" s="130" t="s">
        <v>188</v>
      </c>
      <c r="D18" s="130" t="s">
        <v>101</v>
      </c>
      <c r="E18" s="130" t="s">
        <v>102</v>
      </c>
      <c r="F18" s="130" t="s">
        <v>189</v>
      </c>
      <c r="G18" s="130" t="s">
        <v>190</v>
      </c>
      <c r="H18" s="131">
        <v>7384441.44</v>
      </c>
      <c r="I18" s="131">
        <v>7384441.44</v>
      </c>
      <c r="J18" s="131"/>
      <c r="K18" s="131"/>
      <c r="L18" s="131">
        <v>7384441.44</v>
      </c>
      <c r="M18" s="130"/>
      <c r="N18" s="131"/>
      <c r="O18" s="131"/>
      <c r="P18" s="131"/>
      <c r="Q18" s="131"/>
      <c r="R18" s="131"/>
      <c r="S18" s="131"/>
      <c r="T18" s="131"/>
      <c r="U18" s="131"/>
      <c r="V18" s="131"/>
      <c r="W18" s="131"/>
    </row>
    <row r="19" ht="53.25" customHeight="1" outlineLevel="1" spans="1:23">
      <c r="A19" s="130" t="s">
        <v>46</v>
      </c>
      <c r="B19" s="130" t="s">
        <v>187</v>
      </c>
      <c r="C19" s="130" t="s">
        <v>188</v>
      </c>
      <c r="D19" s="130" t="s">
        <v>103</v>
      </c>
      <c r="E19" s="130" t="s">
        <v>104</v>
      </c>
      <c r="F19" s="130" t="s">
        <v>191</v>
      </c>
      <c r="G19" s="130" t="s">
        <v>192</v>
      </c>
      <c r="H19" s="131">
        <v>135036.11</v>
      </c>
      <c r="I19" s="131">
        <v>135036.11</v>
      </c>
      <c r="J19" s="131"/>
      <c r="K19" s="131"/>
      <c r="L19" s="131">
        <v>135036.11</v>
      </c>
      <c r="M19" s="130"/>
      <c r="N19" s="131"/>
      <c r="O19" s="131"/>
      <c r="P19" s="131"/>
      <c r="Q19" s="131"/>
      <c r="R19" s="131"/>
      <c r="S19" s="131"/>
      <c r="T19" s="131"/>
      <c r="U19" s="131"/>
      <c r="V19" s="131"/>
      <c r="W19" s="131"/>
    </row>
    <row r="20" ht="53.25" customHeight="1" outlineLevel="1" spans="1:23">
      <c r="A20" s="130" t="s">
        <v>46</v>
      </c>
      <c r="B20" s="130" t="s">
        <v>187</v>
      </c>
      <c r="C20" s="130" t="s">
        <v>188</v>
      </c>
      <c r="D20" s="130" t="s">
        <v>116</v>
      </c>
      <c r="E20" s="130" t="s">
        <v>117</v>
      </c>
      <c r="F20" s="130" t="s">
        <v>193</v>
      </c>
      <c r="G20" s="130" t="s">
        <v>194</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195</v>
      </c>
      <c r="C21" s="130" t="s">
        <v>196</v>
      </c>
      <c r="D21" s="130" t="s">
        <v>118</v>
      </c>
      <c r="E21" s="130" t="s">
        <v>119</v>
      </c>
      <c r="F21" s="130" t="s">
        <v>193</v>
      </c>
      <c r="G21" s="130" t="s">
        <v>194</v>
      </c>
      <c r="H21" s="131">
        <v>2769165.54</v>
      </c>
      <c r="I21" s="131">
        <v>2769165.54</v>
      </c>
      <c r="J21" s="131"/>
      <c r="K21" s="131"/>
      <c r="L21" s="131">
        <v>2769165.54</v>
      </c>
      <c r="M21" s="130"/>
      <c r="N21" s="131"/>
      <c r="O21" s="131"/>
      <c r="P21" s="131"/>
      <c r="Q21" s="131"/>
      <c r="R21" s="131"/>
      <c r="S21" s="131"/>
      <c r="T21" s="131"/>
      <c r="U21" s="131"/>
      <c r="V21" s="131"/>
      <c r="W21" s="131"/>
    </row>
    <row r="22" ht="53.25" customHeight="1" outlineLevel="1" spans="1:23">
      <c r="A22" s="130" t="s">
        <v>46</v>
      </c>
      <c r="B22" s="130" t="s">
        <v>187</v>
      </c>
      <c r="C22" s="130" t="s">
        <v>188</v>
      </c>
      <c r="D22" s="130" t="s">
        <v>118</v>
      </c>
      <c r="E22" s="130" t="s">
        <v>119</v>
      </c>
      <c r="F22" s="130" t="s">
        <v>193</v>
      </c>
      <c r="G22" s="130" t="s">
        <v>194</v>
      </c>
      <c r="H22" s="131">
        <v>92305.52</v>
      </c>
      <c r="I22" s="131">
        <v>92305.52</v>
      </c>
      <c r="J22" s="131"/>
      <c r="K22" s="131"/>
      <c r="L22" s="131">
        <v>92305.52</v>
      </c>
      <c r="M22" s="130"/>
      <c r="N22" s="131"/>
      <c r="O22" s="131"/>
      <c r="P22" s="131"/>
      <c r="Q22" s="131"/>
      <c r="R22" s="131"/>
      <c r="S22" s="131"/>
      <c r="T22" s="131"/>
      <c r="U22" s="131"/>
      <c r="V22" s="131"/>
      <c r="W22" s="131"/>
    </row>
    <row r="23" ht="53.25" customHeight="1" outlineLevel="1" spans="1:23">
      <c r="A23" s="130" t="s">
        <v>46</v>
      </c>
      <c r="B23" s="130" t="s">
        <v>187</v>
      </c>
      <c r="C23" s="130" t="s">
        <v>188</v>
      </c>
      <c r="D23" s="130" t="s">
        <v>116</v>
      </c>
      <c r="E23" s="130" t="s">
        <v>117</v>
      </c>
      <c r="F23" s="130" t="s">
        <v>193</v>
      </c>
      <c r="G23" s="130" t="s">
        <v>194</v>
      </c>
      <c r="H23" s="131"/>
      <c r="I23" s="131"/>
      <c r="J23" s="131"/>
      <c r="K23" s="131"/>
      <c r="L23" s="131"/>
      <c r="M23" s="130"/>
      <c r="N23" s="131"/>
      <c r="O23" s="131"/>
      <c r="P23" s="131"/>
      <c r="Q23" s="131"/>
      <c r="R23" s="131"/>
      <c r="S23" s="131"/>
      <c r="T23" s="131"/>
      <c r="U23" s="131"/>
      <c r="V23" s="131"/>
      <c r="W23" s="131"/>
    </row>
    <row r="24" ht="53.25" customHeight="1" outlineLevel="1" spans="1:23">
      <c r="A24" s="130" t="s">
        <v>46</v>
      </c>
      <c r="B24" s="130" t="s">
        <v>187</v>
      </c>
      <c r="C24" s="130" t="s">
        <v>188</v>
      </c>
      <c r="D24" s="130" t="s">
        <v>120</v>
      </c>
      <c r="E24" s="130" t="s">
        <v>121</v>
      </c>
      <c r="F24" s="130" t="s">
        <v>197</v>
      </c>
      <c r="G24" s="130" t="s">
        <v>198</v>
      </c>
      <c r="H24" s="131">
        <v>183900</v>
      </c>
      <c r="I24" s="131">
        <v>183900</v>
      </c>
      <c r="J24" s="131"/>
      <c r="K24" s="131"/>
      <c r="L24" s="131">
        <v>183900</v>
      </c>
      <c r="M24" s="130"/>
      <c r="N24" s="131"/>
      <c r="O24" s="131"/>
      <c r="P24" s="131"/>
      <c r="Q24" s="131"/>
      <c r="R24" s="131"/>
      <c r="S24" s="131"/>
      <c r="T24" s="131"/>
      <c r="U24" s="131"/>
      <c r="V24" s="131"/>
      <c r="W24" s="131"/>
    </row>
    <row r="25" ht="53.25" customHeight="1" outlineLevel="1" spans="1:23">
      <c r="A25" s="130" t="s">
        <v>46</v>
      </c>
      <c r="B25" s="130" t="s">
        <v>187</v>
      </c>
      <c r="C25" s="130" t="s">
        <v>188</v>
      </c>
      <c r="D25" s="130" t="s">
        <v>111</v>
      </c>
      <c r="E25" s="130" t="s">
        <v>110</v>
      </c>
      <c r="F25" s="130" t="s">
        <v>197</v>
      </c>
      <c r="G25" s="130" t="s">
        <v>198</v>
      </c>
      <c r="H25" s="131">
        <v>323069.31</v>
      </c>
      <c r="I25" s="131">
        <v>323069.31</v>
      </c>
      <c r="J25" s="131"/>
      <c r="K25" s="131"/>
      <c r="L25" s="131">
        <v>323069.31</v>
      </c>
      <c r="M25" s="130"/>
      <c r="N25" s="131"/>
      <c r="O25" s="131"/>
      <c r="P25" s="131"/>
      <c r="Q25" s="131"/>
      <c r="R25" s="131"/>
      <c r="S25" s="131"/>
      <c r="T25" s="131"/>
      <c r="U25" s="131"/>
      <c r="V25" s="131"/>
      <c r="W25" s="131"/>
    </row>
    <row r="26" ht="53.25" customHeight="1" outlineLevel="1" spans="1:23">
      <c r="A26" s="130" t="s">
        <v>46</v>
      </c>
      <c r="B26" s="130" t="s">
        <v>187</v>
      </c>
      <c r="C26" s="130" t="s">
        <v>188</v>
      </c>
      <c r="D26" s="130" t="s">
        <v>120</v>
      </c>
      <c r="E26" s="130" t="s">
        <v>121</v>
      </c>
      <c r="F26" s="130" t="s">
        <v>197</v>
      </c>
      <c r="G26" s="130" t="s">
        <v>198</v>
      </c>
      <c r="H26" s="131">
        <v>184611.04</v>
      </c>
      <c r="I26" s="131">
        <v>184611.04</v>
      </c>
      <c r="J26" s="131"/>
      <c r="K26" s="131"/>
      <c r="L26" s="131">
        <v>184611.04</v>
      </c>
      <c r="M26" s="130"/>
      <c r="N26" s="131"/>
      <c r="O26" s="131"/>
      <c r="P26" s="131"/>
      <c r="Q26" s="131"/>
      <c r="R26" s="131"/>
      <c r="S26" s="131"/>
      <c r="T26" s="131"/>
      <c r="U26" s="131"/>
      <c r="V26" s="131"/>
      <c r="W26" s="131"/>
    </row>
    <row r="27" ht="53.25" customHeight="1" outlineLevel="1" spans="1:23">
      <c r="A27" s="130" t="s">
        <v>46</v>
      </c>
      <c r="B27" s="130" t="s">
        <v>187</v>
      </c>
      <c r="C27" s="130" t="s">
        <v>188</v>
      </c>
      <c r="D27" s="130" t="s">
        <v>120</v>
      </c>
      <c r="E27" s="130" t="s">
        <v>121</v>
      </c>
      <c r="F27" s="130" t="s">
        <v>197</v>
      </c>
      <c r="G27" s="130" t="s">
        <v>198</v>
      </c>
      <c r="H27" s="131"/>
      <c r="I27" s="131"/>
      <c r="J27" s="131"/>
      <c r="K27" s="131"/>
      <c r="L27" s="131"/>
      <c r="M27" s="130"/>
      <c r="N27" s="131"/>
      <c r="O27" s="131"/>
      <c r="P27" s="131"/>
      <c r="Q27" s="131"/>
      <c r="R27" s="131"/>
      <c r="S27" s="131"/>
      <c r="T27" s="131"/>
      <c r="U27" s="131"/>
      <c r="V27" s="131"/>
      <c r="W27" s="131"/>
    </row>
    <row r="28" ht="53.25" customHeight="1" outlineLevel="1" spans="1:23">
      <c r="A28" s="130" t="s">
        <v>46</v>
      </c>
      <c r="B28" s="130" t="s">
        <v>187</v>
      </c>
      <c r="C28" s="130" t="s">
        <v>188</v>
      </c>
      <c r="D28" s="130" t="s">
        <v>111</v>
      </c>
      <c r="E28" s="130" t="s">
        <v>110</v>
      </c>
      <c r="F28" s="130" t="s">
        <v>197</v>
      </c>
      <c r="G28" s="130" t="s">
        <v>198</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187</v>
      </c>
      <c r="C29" s="130" t="s">
        <v>188</v>
      </c>
      <c r="D29" s="130" t="s">
        <v>120</v>
      </c>
      <c r="E29" s="130" t="s">
        <v>121</v>
      </c>
      <c r="F29" s="130" t="s">
        <v>197</v>
      </c>
      <c r="G29" s="130" t="s">
        <v>198</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199</v>
      </c>
      <c r="C30" s="130" t="s">
        <v>127</v>
      </c>
      <c r="D30" s="130" t="s">
        <v>126</v>
      </c>
      <c r="E30" s="130" t="s">
        <v>127</v>
      </c>
      <c r="F30" s="130" t="s">
        <v>200</v>
      </c>
      <c r="G30" s="130" t="s">
        <v>127</v>
      </c>
      <c r="H30" s="131">
        <v>5538332</v>
      </c>
      <c r="I30" s="131">
        <v>5538332</v>
      </c>
      <c r="J30" s="131"/>
      <c r="K30" s="131"/>
      <c r="L30" s="131">
        <v>5538332</v>
      </c>
      <c r="M30" s="130"/>
      <c r="N30" s="131"/>
      <c r="O30" s="131"/>
      <c r="P30" s="131"/>
      <c r="Q30" s="131"/>
      <c r="R30" s="131"/>
      <c r="S30" s="131"/>
      <c r="T30" s="131"/>
      <c r="U30" s="131"/>
      <c r="V30" s="131"/>
      <c r="W30" s="131"/>
    </row>
    <row r="31" ht="53.25" customHeight="1" outlineLevel="1" spans="1:23">
      <c r="A31" s="130" t="s">
        <v>46</v>
      </c>
      <c r="B31" s="130" t="s">
        <v>201</v>
      </c>
      <c r="C31" s="130" t="s">
        <v>202</v>
      </c>
      <c r="D31" s="130" t="s">
        <v>84</v>
      </c>
      <c r="E31" s="130" t="s">
        <v>85</v>
      </c>
      <c r="F31" s="130" t="s">
        <v>203</v>
      </c>
      <c r="G31" s="130" t="s">
        <v>204</v>
      </c>
      <c r="H31" s="131">
        <v>1215600</v>
      </c>
      <c r="I31" s="131">
        <v>1215600</v>
      </c>
      <c r="J31" s="131"/>
      <c r="K31" s="131"/>
      <c r="L31" s="131">
        <v>1215600</v>
      </c>
      <c r="M31" s="130"/>
      <c r="N31" s="131"/>
      <c r="O31" s="131"/>
      <c r="P31" s="131"/>
      <c r="Q31" s="131"/>
      <c r="R31" s="131"/>
      <c r="S31" s="131"/>
      <c r="T31" s="131"/>
      <c r="U31" s="131"/>
      <c r="V31" s="131"/>
      <c r="W31" s="131"/>
    </row>
    <row r="32" ht="53.25" customHeight="1" outlineLevel="1" spans="1:23">
      <c r="A32" s="130" t="s">
        <v>46</v>
      </c>
      <c r="B32" s="130" t="s">
        <v>201</v>
      </c>
      <c r="C32" s="130" t="s">
        <v>202</v>
      </c>
      <c r="D32" s="130" t="s">
        <v>86</v>
      </c>
      <c r="E32" s="130" t="s">
        <v>87</v>
      </c>
      <c r="F32" s="130" t="s">
        <v>203</v>
      </c>
      <c r="G32" s="130" t="s">
        <v>204</v>
      </c>
      <c r="H32" s="131">
        <v>2412720</v>
      </c>
      <c r="I32" s="131">
        <v>2412720</v>
      </c>
      <c r="J32" s="131"/>
      <c r="K32" s="131"/>
      <c r="L32" s="131">
        <v>2412720</v>
      </c>
      <c r="M32" s="130"/>
      <c r="N32" s="131"/>
      <c r="O32" s="131"/>
      <c r="P32" s="131"/>
      <c r="Q32" s="131"/>
      <c r="R32" s="131"/>
      <c r="S32" s="131"/>
      <c r="T32" s="131"/>
      <c r="U32" s="131"/>
      <c r="V32" s="131"/>
      <c r="W32" s="131"/>
    </row>
    <row r="33" ht="53.25" customHeight="1" outlineLevel="1" spans="1:23">
      <c r="A33" s="130" t="s">
        <v>46</v>
      </c>
      <c r="B33" s="130" t="s">
        <v>205</v>
      </c>
      <c r="C33" s="130" t="s">
        <v>206</v>
      </c>
      <c r="D33" s="130" t="s">
        <v>99</v>
      </c>
      <c r="E33" s="130" t="s">
        <v>100</v>
      </c>
      <c r="F33" s="130" t="s">
        <v>207</v>
      </c>
      <c r="G33" s="130" t="s">
        <v>208</v>
      </c>
      <c r="H33" s="131">
        <v>199500</v>
      </c>
      <c r="I33" s="131">
        <v>199500</v>
      </c>
      <c r="J33" s="131"/>
      <c r="K33" s="131"/>
      <c r="L33" s="131">
        <v>199500</v>
      </c>
      <c r="M33" s="130"/>
      <c r="N33" s="131"/>
      <c r="O33" s="131"/>
      <c r="P33" s="131"/>
      <c r="Q33" s="131"/>
      <c r="R33" s="131"/>
      <c r="S33" s="131"/>
      <c r="T33" s="131"/>
      <c r="U33" s="131"/>
      <c r="V33" s="131"/>
      <c r="W33" s="131"/>
    </row>
    <row r="34" ht="53.25" customHeight="1" outlineLevel="1" spans="1:23">
      <c r="A34" s="130" t="s">
        <v>46</v>
      </c>
      <c r="B34" s="130" t="s">
        <v>205</v>
      </c>
      <c r="C34" s="130" t="s">
        <v>206</v>
      </c>
      <c r="D34" s="130" t="s">
        <v>99</v>
      </c>
      <c r="E34" s="130" t="s">
        <v>100</v>
      </c>
      <c r="F34" s="130" t="s">
        <v>209</v>
      </c>
      <c r="G34" s="130" t="s">
        <v>210</v>
      </c>
      <c r="H34" s="131">
        <v>85500</v>
      </c>
      <c r="I34" s="131">
        <v>85500</v>
      </c>
      <c r="J34" s="131"/>
      <c r="K34" s="131"/>
      <c r="L34" s="131">
        <v>85500</v>
      </c>
      <c r="M34" s="130"/>
      <c r="N34" s="131"/>
      <c r="O34" s="131"/>
      <c r="P34" s="131"/>
      <c r="Q34" s="131"/>
      <c r="R34" s="131"/>
      <c r="S34" s="131"/>
      <c r="T34" s="131"/>
      <c r="U34" s="131"/>
      <c r="V34" s="131"/>
      <c r="W34" s="131"/>
    </row>
    <row r="35" ht="53.25" customHeight="1" outlineLevel="1" spans="1:23">
      <c r="A35" s="130" t="s">
        <v>46</v>
      </c>
      <c r="B35" s="130" t="s">
        <v>211</v>
      </c>
      <c r="C35" s="130" t="s">
        <v>212</v>
      </c>
      <c r="D35" s="130" t="s">
        <v>86</v>
      </c>
      <c r="E35" s="130" t="s">
        <v>87</v>
      </c>
      <c r="F35" s="130" t="s">
        <v>213</v>
      </c>
      <c r="G35" s="130" t="s">
        <v>212</v>
      </c>
      <c r="H35" s="131">
        <v>810941.28</v>
      </c>
      <c r="I35" s="131">
        <v>810941.28</v>
      </c>
      <c r="J35" s="131"/>
      <c r="K35" s="131"/>
      <c r="L35" s="131">
        <v>810941.28</v>
      </c>
      <c r="M35" s="130"/>
      <c r="N35" s="131"/>
      <c r="O35" s="131"/>
      <c r="P35" s="131"/>
      <c r="Q35" s="131"/>
      <c r="R35" s="131"/>
      <c r="S35" s="131"/>
      <c r="T35" s="131"/>
      <c r="U35" s="131"/>
      <c r="V35" s="131"/>
      <c r="W35" s="131"/>
    </row>
    <row r="36" ht="53.25" customHeight="1" outlineLevel="1" spans="1:23">
      <c r="A36" s="130" t="s">
        <v>46</v>
      </c>
      <c r="B36" s="130" t="s">
        <v>214</v>
      </c>
      <c r="C36" s="130" t="s">
        <v>215</v>
      </c>
      <c r="D36" s="130" t="s">
        <v>78</v>
      </c>
      <c r="E36" s="130" t="s">
        <v>79</v>
      </c>
      <c r="F36" s="130" t="s">
        <v>216</v>
      </c>
      <c r="G36" s="130" t="s">
        <v>217</v>
      </c>
      <c r="H36" s="131">
        <v>7200</v>
      </c>
      <c r="I36" s="131">
        <v>7200</v>
      </c>
      <c r="J36" s="131"/>
      <c r="K36" s="131"/>
      <c r="L36" s="131">
        <v>7200</v>
      </c>
      <c r="M36" s="130"/>
      <c r="N36" s="131"/>
      <c r="O36" s="131"/>
      <c r="P36" s="131"/>
      <c r="Q36" s="131"/>
      <c r="R36" s="131"/>
      <c r="S36" s="131"/>
      <c r="T36" s="131"/>
      <c r="U36" s="131"/>
      <c r="V36" s="131"/>
      <c r="W36" s="131"/>
    </row>
    <row r="37" ht="53.25" customHeight="1" outlineLevel="1" spans="1:23">
      <c r="A37" s="130" t="s">
        <v>46</v>
      </c>
      <c r="B37" s="130" t="s">
        <v>218</v>
      </c>
      <c r="C37" s="130" t="s">
        <v>219</v>
      </c>
      <c r="D37" s="130" t="s">
        <v>78</v>
      </c>
      <c r="E37" s="130" t="s">
        <v>79</v>
      </c>
      <c r="F37" s="130" t="s">
        <v>216</v>
      </c>
      <c r="G37" s="130" t="s">
        <v>217</v>
      </c>
      <c r="H37" s="131">
        <v>9600</v>
      </c>
      <c r="I37" s="131">
        <v>9600</v>
      </c>
      <c r="J37" s="131"/>
      <c r="K37" s="131"/>
      <c r="L37" s="131">
        <v>9600</v>
      </c>
      <c r="M37" s="130"/>
      <c r="N37" s="131"/>
      <c r="O37" s="131"/>
      <c r="P37" s="131"/>
      <c r="Q37" s="131"/>
      <c r="R37" s="131"/>
      <c r="S37" s="131"/>
      <c r="T37" s="131"/>
      <c r="U37" s="131"/>
      <c r="V37" s="131"/>
      <c r="W37" s="131"/>
    </row>
    <row r="38" ht="53.25" customHeight="1" outlineLevel="1" spans="1:23">
      <c r="A38" s="130" t="s">
        <v>46</v>
      </c>
      <c r="B38" s="130" t="s">
        <v>220</v>
      </c>
      <c r="C38" s="130" t="s">
        <v>221</v>
      </c>
      <c r="D38" s="130" t="s">
        <v>99</v>
      </c>
      <c r="E38" s="130" t="s">
        <v>100</v>
      </c>
      <c r="F38" s="130" t="s">
        <v>216</v>
      </c>
      <c r="G38" s="130" t="s">
        <v>217</v>
      </c>
      <c r="H38" s="131">
        <v>255879.12</v>
      </c>
      <c r="I38" s="131">
        <v>255879.12</v>
      </c>
      <c r="J38" s="131"/>
      <c r="K38" s="131"/>
      <c r="L38" s="131">
        <v>255879.12</v>
      </c>
      <c r="M38" s="130"/>
      <c r="N38" s="131"/>
      <c r="O38" s="131"/>
      <c r="P38" s="131"/>
      <c r="Q38" s="131"/>
      <c r="R38" s="131"/>
      <c r="S38" s="131"/>
      <c r="T38" s="131"/>
      <c r="U38" s="131"/>
      <c r="V38" s="131"/>
      <c r="W38" s="131"/>
    </row>
    <row r="39" ht="53.25" customHeight="1" outlineLevel="1" spans="1:23">
      <c r="A39" s="130" t="s">
        <v>46</v>
      </c>
      <c r="B39" s="130" t="s">
        <v>222</v>
      </c>
      <c r="C39" s="130" t="s">
        <v>223</v>
      </c>
      <c r="D39" s="130" t="s">
        <v>94</v>
      </c>
      <c r="E39" s="130" t="s">
        <v>93</v>
      </c>
      <c r="F39" s="130" t="s">
        <v>203</v>
      </c>
      <c r="G39" s="130" t="s">
        <v>204</v>
      </c>
      <c r="H39" s="131">
        <v>35400</v>
      </c>
      <c r="I39" s="131">
        <v>35400</v>
      </c>
      <c r="J39" s="131"/>
      <c r="K39" s="131"/>
      <c r="L39" s="131">
        <v>35400</v>
      </c>
      <c r="M39" s="130"/>
      <c r="N39" s="131"/>
      <c r="O39" s="131"/>
      <c r="P39" s="131"/>
      <c r="Q39" s="131"/>
      <c r="R39" s="131"/>
      <c r="S39" s="131"/>
      <c r="T39" s="131"/>
      <c r="U39" s="131"/>
      <c r="V39" s="131"/>
      <c r="W39" s="131"/>
    </row>
    <row r="40" ht="53.25" customHeight="1" outlineLevel="1" spans="1:23">
      <c r="A40" s="130" t="s">
        <v>46</v>
      </c>
      <c r="B40" s="130" t="s">
        <v>224</v>
      </c>
      <c r="C40" s="130" t="s">
        <v>225</v>
      </c>
      <c r="D40" s="130" t="s">
        <v>94</v>
      </c>
      <c r="E40" s="130" t="s">
        <v>93</v>
      </c>
      <c r="F40" s="130" t="s">
        <v>226</v>
      </c>
      <c r="G40" s="130" t="s">
        <v>227</v>
      </c>
      <c r="H40" s="131">
        <v>15300</v>
      </c>
      <c r="I40" s="131">
        <v>15300</v>
      </c>
      <c r="J40" s="131"/>
      <c r="K40" s="131"/>
      <c r="L40" s="131">
        <v>15300</v>
      </c>
      <c r="M40" s="130"/>
      <c r="N40" s="131"/>
      <c r="O40" s="131"/>
      <c r="P40" s="131"/>
      <c r="Q40" s="131"/>
      <c r="R40" s="131"/>
      <c r="S40" s="131"/>
      <c r="T40" s="131"/>
      <c r="U40" s="131"/>
      <c r="V40" s="131"/>
      <c r="W40" s="131"/>
    </row>
    <row r="41" ht="53.25" customHeight="1" outlineLevel="1" spans="1:23">
      <c r="A41" s="130" t="s">
        <v>46</v>
      </c>
      <c r="B41" s="130" t="s">
        <v>228</v>
      </c>
      <c r="C41" s="130" t="s">
        <v>229</v>
      </c>
      <c r="D41" s="130" t="s">
        <v>86</v>
      </c>
      <c r="E41" s="130" t="s">
        <v>87</v>
      </c>
      <c r="F41" s="130" t="s">
        <v>207</v>
      </c>
      <c r="G41" s="130" t="s">
        <v>208</v>
      </c>
      <c r="H41" s="131">
        <v>7000</v>
      </c>
      <c r="I41" s="131">
        <v>7000</v>
      </c>
      <c r="J41" s="131"/>
      <c r="K41" s="131"/>
      <c r="L41" s="131">
        <v>7000</v>
      </c>
      <c r="M41" s="130"/>
      <c r="N41" s="131"/>
      <c r="O41" s="131"/>
      <c r="P41" s="131"/>
      <c r="Q41" s="131"/>
      <c r="R41" s="131"/>
      <c r="S41" s="131"/>
      <c r="T41" s="131"/>
      <c r="U41" s="131"/>
      <c r="V41" s="131"/>
      <c r="W41" s="131"/>
    </row>
    <row r="42" ht="53.25" customHeight="1" outlineLevel="1" spans="1:23">
      <c r="A42" s="130" t="s">
        <v>46</v>
      </c>
      <c r="B42" s="130" t="s">
        <v>230</v>
      </c>
      <c r="C42" s="130" t="s">
        <v>231</v>
      </c>
      <c r="D42" s="130" t="s">
        <v>86</v>
      </c>
      <c r="E42" s="130" t="s">
        <v>87</v>
      </c>
      <c r="F42" s="130" t="s">
        <v>232</v>
      </c>
      <c r="G42" s="130" t="s">
        <v>233</v>
      </c>
      <c r="H42" s="131">
        <v>900000</v>
      </c>
      <c r="I42" s="131"/>
      <c r="J42" s="131"/>
      <c r="K42" s="131"/>
      <c r="L42" s="131"/>
      <c r="M42" s="130"/>
      <c r="N42" s="131"/>
      <c r="O42" s="131"/>
      <c r="P42" s="131"/>
      <c r="Q42" s="131"/>
      <c r="R42" s="131">
        <v>900000</v>
      </c>
      <c r="S42" s="131"/>
      <c r="T42" s="131"/>
      <c r="U42" s="131"/>
      <c r="V42" s="131"/>
      <c r="W42" s="131">
        <v>900000</v>
      </c>
    </row>
    <row r="43" ht="53.25" customHeight="1" outlineLevel="1" spans="1:23">
      <c r="A43" s="130" t="s">
        <v>46</v>
      </c>
      <c r="B43" s="130" t="s">
        <v>234</v>
      </c>
      <c r="C43" s="130" t="s">
        <v>235</v>
      </c>
      <c r="D43" s="130" t="s">
        <v>86</v>
      </c>
      <c r="E43" s="130" t="s">
        <v>87</v>
      </c>
      <c r="F43" s="130" t="s">
        <v>207</v>
      </c>
      <c r="G43" s="130" t="s">
        <v>208</v>
      </c>
      <c r="H43" s="131">
        <v>7000</v>
      </c>
      <c r="I43" s="131">
        <v>7000</v>
      </c>
      <c r="J43" s="131"/>
      <c r="K43" s="131"/>
      <c r="L43" s="131">
        <v>7000</v>
      </c>
      <c r="M43" s="130"/>
      <c r="N43" s="131"/>
      <c r="O43" s="131"/>
      <c r="P43" s="131"/>
      <c r="Q43" s="131"/>
      <c r="R43" s="131"/>
      <c r="S43" s="131"/>
      <c r="T43" s="131"/>
      <c r="U43" s="131"/>
      <c r="V43" s="131"/>
      <c r="W43" s="131"/>
    </row>
    <row r="44" ht="53.25" customHeight="1" outlineLevel="1" spans="1:23">
      <c r="A44" s="130" t="s">
        <v>46</v>
      </c>
      <c r="B44" s="130" t="s">
        <v>236</v>
      </c>
      <c r="C44" s="130" t="s">
        <v>237</v>
      </c>
      <c r="D44" s="130" t="s">
        <v>86</v>
      </c>
      <c r="E44" s="130" t="s">
        <v>87</v>
      </c>
      <c r="F44" s="130" t="s">
        <v>207</v>
      </c>
      <c r="G44" s="130" t="s">
        <v>208</v>
      </c>
      <c r="H44" s="131">
        <v>9000</v>
      </c>
      <c r="I44" s="131">
        <v>9000</v>
      </c>
      <c r="J44" s="131"/>
      <c r="K44" s="131"/>
      <c r="L44" s="131">
        <v>9000</v>
      </c>
      <c r="M44" s="130"/>
      <c r="N44" s="131"/>
      <c r="O44" s="131"/>
      <c r="P44" s="131"/>
      <c r="Q44" s="131"/>
      <c r="R44" s="131"/>
      <c r="S44" s="131"/>
      <c r="T44" s="131"/>
      <c r="U44" s="131"/>
      <c r="V44" s="131"/>
      <c r="W44" s="131"/>
    </row>
    <row r="45" ht="53.25" customHeight="1" outlineLevel="1" spans="1:23">
      <c r="A45" s="130" t="s">
        <v>46</v>
      </c>
      <c r="B45" s="130" t="s">
        <v>238</v>
      </c>
      <c r="C45" s="130" t="s">
        <v>239</v>
      </c>
      <c r="D45" s="130" t="s">
        <v>86</v>
      </c>
      <c r="E45" s="130" t="s">
        <v>87</v>
      </c>
      <c r="F45" s="130" t="s">
        <v>207</v>
      </c>
      <c r="G45" s="130" t="s">
        <v>208</v>
      </c>
      <c r="H45" s="131">
        <v>9000</v>
      </c>
      <c r="I45" s="131">
        <v>9000</v>
      </c>
      <c r="J45" s="131"/>
      <c r="K45" s="131"/>
      <c r="L45" s="131">
        <v>9000</v>
      </c>
      <c r="M45" s="130"/>
      <c r="N45" s="131"/>
      <c r="O45" s="131"/>
      <c r="P45" s="131"/>
      <c r="Q45" s="131"/>
      <c r="R45" s="131"/>
      <c r="S45" s="131"/>
      <c r="T45" s="131"/>
      <c r="U45" s="131"/>
      <c r="V45" s="131"/>
      <c r="W45" s="131"/>
    </row>
    <row r="46" ht="53.25" customHeight="1" outlineLevel="1" spans="1:23">
      <c r="A46" s="130" t="s">
        <v>46</v>
      </c>
      <c r="B46" s="130" t="s">
        <v>240</v>
      </c>
      <c r="C46" s="130" t="s">
        <v>241</v>
      </c>
      <c r="D46" s="130" t="s">
        <v>94</v>
      </c>
      <c r="E46" s="130" t="s">
        <v>93</v>
      </c>
      <c r="F46" s="130" t="s">
        <v>226</v>
      </c>
      <c r="G46" s="130" t="s">
        <v>227</v>
      </c>
      <c r="H46" s="131">
        <v>25500</v>
      </c>
      <c r="I46" s="131">
        <v>25500</v>
      </c>
      <c r="J46" s="131"/>
      <c r="K46" s="131"/>
      <c r="L46" s="131">
        <v>25500</v>
      </c>
      <c r="M46" s="130"/>
      <c r="N46" s="131"/>
      <c r="O46" s="131"/>
      <c r="P46" s="131"/>
      <c r="Q46" s="131"/>
      <c r="R46" s="131"/>
      <c r="S46" s="131"/>
      <c r="T46" s="131"/>
      <c r="U46" s="131"/>
      <c r="V46" s="131"/>
      <c r="W46" s="131"/>
    </row>
    <row r="47" ht="53.25" customHeight="1" outlineLevel="1" spans="1:23">
      <c r="A47" s="130" t="s">
        <v>46</v>
      </c>
      <c r="B47" s="130" t="s">
        <v>242</v>
      </c>
      <c r="C47" s="130" t="s">
        <v>243</v>
      </c>
      <c r="D47" s="130" t="s">
        <v>86</v>
      </c>
      <c r="E47" s="130" t="s">
        <v>87</v>
      </c>
      <c r="F47" s="130" t="s">
        <v>207</v>
      </c>
      <c r="G47" s="130" t="s">
        <v>208</v>
      </c>
      <c r="H47" s="131">
        <v>4400</v>
      </c>
      <c r="I47" s="131">
        <v>4400</v>
      </c>
      <c r="J47" s="131"/>
      <c r="K47" s="131"/>
      <c r="L47" s="131">
        <v>4400</v>
      </c>
      <c r="M47" s="130"/>
      <c r="N47" s="131"/>
      <c r="O47" s="131"/>
      <c r="P47" s="131"/>
      <c r="Q47" s="131"/>
      <c r="R47" s="131"/>
      <c r="S47" s="131"/>
      <c r="T47" s="131"/>
      <c r="U47" s="131"/>
      <c r="V47" s="131"/>
      <c r="W47" s="131"/>
    </row>
    <row r="48" ht="53.25" customHeight="1" outlineLevel="1" spans="1:23">
      <c r="A48" s="130" t="s">
        <v>46</v>
      </c>
      <c r="B48" s="130" t="s">
        <v>244</v>
      </c>
      <c r="C48" s="130" t="s">
        <v>245</v>
      </c>
      <c r="D48" s="130" t="s">
        <v>86</v>
      </c>
      <c r="E48" s="130" t="s">
        <v>87</v>
      </c>
      <c r="F48" s="130" t="s">
        <v>232</v>
      </c>
      <c r="G48" s="130" t="s">
        <v>233</v>
      </c>
      <c r="H48" s="131">
        <v>81648</v>
      </c>
      <c r="I48" s="131"/>
      <c r="J48" s="131"/>
      <c r="K48" s="131"/>
      <c r="L48" s="131"/>
      <c r="M48" s="130"/>
      <c r="N48" s="131"/>
      <c r="O48" s="131"/>
      <c r="P48" s="131"/>
      <c r="Q48" s="131"/>
      <c r="R48" s="131">
        <v>81648</v>
      </c>
      <c r="S48" s="131"/>
      <c r="T48" s="131"/>
      <c r="U48" s="131"/>
      <c r="V48" s="131"/>
      <c r="W48" s="131">
        <v>81648</v>
      </c>
    </row>
    <row r="49" ht="53.25" customHeight="1" outlineLevel="1" spans="1:23">
      <c r="A49" s="130" t="s">
        <v>46</v>
      </c>
      <c r="B49" s="130" t="s">
        <v>246</v>
      </c>
      <c r="C49" s="130" t="s">
        <v>247</v>
      </c>
      <c r="D49" s="130" t="s">
        <v>94</v>
      </c>
      <c r="E49" s="130" t="s">
        <v>93</v>
      </c>
      <c r="F49" s="130" t="s">
        <v>226</v>
      </c>
      <c r="G49" s="130" t="s">
        <v>227</v>
      </c>
      <c r="H49" s="131">
        <v>11700</v>
      </c>
      <c r="I49" s="131">
        <v>11700</v>
      </c>
      <c r="J49" s="131"/>
      <c r="K49" s="131"/>
      <c r="L49" s="131">
        <v>11700</v>
      </c>
      <c r="M49" s="130"/>
      <c r="N49" s="131"/>
      <c r="O49" s="131"/>
      <c r="P49" s="131"/>
      <c r="Q49" s="131"/>
      <c r="R49" s="131"/>
      <c r="S49" s="131"/>
      <c r="T49" s="131"/>
      <c r="U49" s="131"/>
      <c r="V49" s="131"/>
      <c r="W49" s="131"/>
    </row>
    <row r="50" ht="53.25" customHeight="1" outlineLevel="1" spans="1:23">
      <c r="A50" s="130" t="s">
        <v>46</v>
      </c>
      <c r="B50" s="130" t="s">
        <v>248</v>
      </c>
      <c r="C50" s="130" t="s">
        <v>249</v>
      </c>
      <c r="D50" s="130" t="s">
        <v>86</v>
      </c>
      <c r="E50" s="130" t="s">
        <v>87</v>
      </c>
      <c r="F50" s="130" t="s">
        <v>232</v>
      </c>
      <c r="G50" s="130" t="s">
        <v>233</v>
      </c>
      <c r="H50" s="131">
        <v>178848</v>
      </c>
      <c r="I50" s="131"/>
      <c r="J50" s="131"/>
      <c r="K50" s="131"/>
      <c r="L50" s="131"/>
      <c r="M50" s="130"/>
      <c r="N50" s="131"/>
      <c r="O50" s="131"/>
      <c r="P50" s="131"/>
      <c r="Q50" s="131"/>
      <c r="R50" s="131">
        <v>178848</v>
      </c>
      <c r="S50" s="131"/>
      <c r="T50" s="131"/>
      <c r="U50" s="131"/>
      <c r="V50" s="131"/>
      <c r="W50" s="131">
        <v>178848</v>
      </c>
    </row>
    <row r="51" ht="53.25" customHeight="1" outlineLevel="1" spans="1:23">
      <c r="A51" s="130" t="s">
        <v>46</v>
      </c>
      <c r="B51" s="130" t="s">
        <v>250</v>
      </c>
      <c r="C51" s="130" t="s">
        <v>251</v>
      </c>
      <c r="D51" s="130" t="s">
        <v>86</v>
      </c>
      <c r="E51" s="130" t="s">
        <v>87</v>
      </c>
      <c r="F51" s="130" t="s">
        <v>207</v>
      </c>
      <c r="G51" s="130" t="s">
        <v>208</v>
      </c>
      <c r="H51" s="131">
        <v>4400</v>
      </c>
      <c r="I51" s="131">
        <v>4400</v>
      </c>
      <c r="J51" s="131"/>
      <c r="K51" s="131"/>
      <c r="L51" s="131">
        <v>4400</v>
      </c>
      <c r="M51" s="130"/>
      <c r="N51" s="131"/>
      <c r="O51" s="131"/>
      <c r="P51" s="131"/>
      <c r="Q51" s="131"/>
      <c r="R51" s="131"/>
      <c r="S51" s="131"/>
      <c r="T51" s="131"/>
      <c r="U51" s="131"/>
      <c r="V51" s="131"/>
      <c r="W51" s="131"/>
    </row>
    <row r="52" ht="53.25" customHeight="1" outlineLevel="1" spans="1:23">
      <c r="A52" s="130" t="s">
        <v>46</v>
      </c>
      <c r="B52" s="130" t="s">
        <v>252</v>
      </c>
      <c r="C52" s="130" t="s">
        <v>253</v>
      </c>
      <c r="D52" s="130" t="s">
        <v>94</v>
      </c>
      <c r="E52" s="130" t="s">
        <v>93</v>
      </c>
      <c r="F52" s="130" t="s">
        <v>226</v>
      </c>
      <c r="G52" s="130" t="s">
        <v>227</v>
      </c>
      <c r="H52" s="131">
        <v>11100</v>
      </c>
      <c r="I52" s="131">
        <v>11100</v>
      </c>
      <c r="J52" s="131"/>
      <c r="K52" s="131"/>
      <c r="L52" s="131">
        <v>11100</v>
      </c>
      <c r="M52" s="130"/>
      <c r="N52" s="131"/>
      <c r="O52" s="131"/>
      <c r="P52" s="131"/>
      <c r="Q52" s="131"/>
      <c r="R52" s="131"/>
      <c r="S52" s="131"/>
      <c r="T52" s="131"/>
      <c r="U52" s="131"/>
      <c r="V52" s="131"/>
      <c r="W52" s="131"/>
    </row>
    <row r="53" ht="53.25" customHeight="1" outlineLevel="1" spans="1:23">
      <c r="A53" s="130" t="s">
        <v>46</v>
      </c>
      <c r="B53" s="130" t="s">
        <v>254</v>
      </c>
      <c r="C53" s="130" t="s">
        <v>255</v>
      </c>
      <c r="D53" s="130" t="s">
        <v>86</v>
      </c>
      <c r="E53" s="130" t="s">
        <v>87</v>
      </c>
      <c r="F53" s="130" t="s">
        <v>207</v>
      </c>
      <c r="G53" s="130" t="s">
        <v>208</v>
      </c>
      <c r="H53" s="131">
        <v>2600</v>
      </c>
      <c r="I53" s="131">
        <v>2600</v>
      </c>
      <c r="J53" s="131"/>
      <c r="K53" s="131"/>
      <c r="L53" s="131">
        <v>2600</v>
      </c>
      <c r="M53" s="130"/>
      <c r="N53" s="131"/>
      <c r="O53" s="131"/>
      <c r="P53" s="131"/>
      <c r="Q53" s="131"/>
      <c r="R53" s="131"/>
      <c r="S53" s="131"/>
      <c r="T53" s="131"/>
      <c r="U53" s="131"/>
      <c r="V53" s="131"/>
      <c r="W53" s="131"/>
    </row>
    <row r="54" ht="53.25" customHeight="1" outlineLevel="1" spans="1:23">
      <c r="A54" s="130" t="s">
        <v>46</v>
      </c>
      <c r="B54" s="130" t="s">
        <v>256</v>
      </c>
      <c r="C54" s="130" t="s">
        <v>257</v>
      </c>
      <c r="D54" s="130" t="s">
        <v>86</v>
      </c>
      <c r="E54" s="130" t="s">
        <v>87</v>
      </c>
      <c r="F54" s="130" t="s">
        <v>207</v>
      </c>
      <c r="G54" s="130" t="s">
        <v>208</v>
      </c>
      <c r="H54" s="131">
        <v>2600</v>
      </c>
      <c r="I54" s="131">
        <v>2600</v>
      </c>
      <c r="J54" s="131"/>
      <c r="K54" s="131"/>
      <c r="L54" s="131">
        <v>2600</v>
      </c>
      <c r="M54" s="130"/>
      <c r="N54" s="131"/>
      <c r="O54" s="131"/>
      <c r="P54" s="131"/>
      <c r="Q54" s="131"/>
      <c r="R54" s="131"/>
      <c r="S54" s="131"/>
      <c r="T54" s="131"/>
      <c r="U54" s="131"/>
      <c r="V54" s="131"/>
      <c r="W54" s="131"/>
    </row>
    <row r="55" ht="53.25" customHeight="1" outlineLevel="1" spans="1:23">
      <c r="A55" s="130" t="s">
        <v>46</v>
      </c>
      <c r="B55" s="130" t="s">
        <v>258</v>
      </c>
      <c r="C55" s="130" t="s">
        <v>259</v>
      </c>
      <c r="D55" s="130" t="s">
        <v>86</v>
      </c>
      <c r="E55" s="130" t="s">
        <v>87</v>
      </c>
      <c r="F55" s="130" t="s">
        <v>203</v>
      </c>
      <c r="G55" s="130" t="s">
        <v>204</v>
      </c>
      <c r="H55" s="131">
        <v>168300</v>
      </c>
      <c r="I55" s="131">
        <v>168300</v>
      </c>
      <c r="J55" s="131"/>
      <c r="K55" s="131"/>
      <c r="L55" s="131">
        <v>168300</v>
      </c>
      <c r="M55" s="130"/>
      <c r="N55" s="131"/>
      <c r="O55" s="131"/>
      <c r="P55" s="131"/>
      <c r="Q55" s="131"/>
      <c r="R55" s="131"/>
      <c r="S55" s="131"/>
      <c r="T55" s="131"/>
      <c r="U55" s="131"/>
      <c r="V55" s="131"/>
      <c r="W55" s="131"/>
    </row>
    <row r="56" ht="53.25" customHeight="1" outlineLevel="1" spans="1:23">
      <c r="A56" s="130" t="s">
        <v>46</v>
      </c>
      <c r="B56" s="130" t="s">
        <v>260</v>
      </c>
      <c r="C56" s="130" t="s">
        <v>261</v>
      </c>
      <c r="D56" s="130" t="s">
        <v>86</v>
      </c>
      <c r="E56" s="130" t="s">
        <v>87</v>
      </c>
      <c r="F56" s="130" t="s">
        <v>203</v>
      </c>
      <c r="G56" s="130" t="s">
        <v>204</v>
      </c>
      <c r="H56" s="131">
        <v>106300</v>
      </c>
      <c r="I56" s="131">
        <v>106300</v>
      </c>
      <c r="J56" s="131"/>
      <c r="K56" s="131"/>
      <c r="L56" s="131">
        <v>106300</v>
      </c>
      <c r="M56" s="130"/>
      <c r="N56" s="131"/>
      <c r="O56" s="131"/>
      <c r="P56" s="131"/>
      <c r="Q56" s="131"/>
      <c r="R56" s="131"/>
      <c r="S56" s="131"/>
      <c r="T56" s="131"/>
      <c r="U56" s="131"/>
      <c r="V56" s="131"/>
      <c r="W56" s="131"/>
    </row>
    <row r="57" ht="53.25" customHeight="1" outlineLevel="1" spans="1:23">
      <c r="A57" s="130" t="s">
        <v>46</v>
      </c>
      <c r="B57" s="130" t="s">
        <v>262</v>
      </c>
      <c r="C57" s="130" t="s">
        <v>263</v>
      </c>
      <c r="D57" s="130" t="s">
        <v>86</v>
      </c>
      <c r="E57" s="130" t="s">
        <v>87</v>
      </c>
      <c r="F57" s="130" t="s">
        <v>203</v>
      </c>
      <c r="G57" s="130" t="s">
        <v>204</v>
      </c>
      <c r="H57" s="131">
        <v>71900</v>
      </c>
      <c r="I57" s="131">
        <v>71900</v>
      </c>
      <c r="J57" s="131"/>
      <c r="K57" s="131"/>
      <c r="L57" s="131">
        <v>71900</v>
      </c>
      <c r="M57" s="130"/>
      <c r="N57" s="131"/>
      <c r="O57" s="131"/>
      <c r="P57" s="131"/>
      <c r="Q57" s="131"/>
      <c r="R57" s="131"/>
      <c r="S57" s="131"/>
      <c r="T57" s="131"/>
      <c r="U57" s="131"/>
      <c r="V57" s="131"/>
      <c r="W57" s="131"/>
    </row>
    <row r="58" ht="53.25" customHeight="1" outlineLevel="1" spans="1:23">
      <c r="A58" s="130" t="s">
        <v>46</v>
      </c>
      <c r="B58" s="130" t="s">
        <v>264</v>
      </c>
      <c r="C58" s="130" t="s">
        <v>265</v>
      </c>
      <c r="D58" s="130" t="s">
        <v>86</v>
      </c>
      <c r="E58" s="130" t="s">
        <v>87</v>
      </c>
      <c r="F58" s="130" t="s">
        <v>203</v>
      </c>
      <c r="G58" s="130" t="s">
        <v>204</v>
      </c>
      <c r="H58" s="131">
        <v>172400</v>
      </c>
      <c r="I58" s="131">
        <v>172400</v>
      </c>
      <c r="J58" s="131"/>
      <c r="K58" s="131"/>
      <c r="L58" s="131">
        <v>172400</v>
      </c>
      <c r="M58" s="130"/>
      <c r="N58" s="131"/>
      <c r="O58" s="131"/>
      <c r="P58" s="131"/>
      <c r="Q58" s="131"/>
      <c r="R58" s="131"/>
      <c r="S58" s="131"/>
      <c r="T58" s="131"/>
      <c r="U58" s="131"/>
      <c r="V58" s="131"/>
      <c r="W58" s="131"/>
    </row>
    <row r="59" ht="53.25" customHeight="1" outlineLevel="1" spans="1:23">
      <c r="A59" s="130" t="s">
        <v>46</v>
      </c>
      <c r="B59" s="130" t="s">
        <v>266</v>
      </c>
      <c r="C59" s="130" t="s">
        <v>267</v>
      </c>
      <c r="D59" s="130" t="s">
        <v>86</v>
      </c>
      <c r="E59" s="130" t="s">
        <v>87</v>
      </c>
      <c r="F59" s="130" t="s">
        <v>203</v>
      </c>
      <c r="G59" s="130" t="s">
        <v>204</v>
      </c>
      <c r="H59" s="131">
        <v>75400</v>
      </c>
      <c r="I59" s="131">
        <v>75400</v>
      </c>
      <c r="J59" s="131"/>
      <c r="K59" s="131"/>
      <c r="L59" s="131">
        <v>75400</v>
      </c>
      <c r="M59" s="130"/>
      <c r="N59" s="131"/>
      <c r="O59" s="131"/>
      <c r="P59" s="131"/>
      <c r="Q59" s="131"/>
      <c r="R59" s="131"/>
      <c r="S59" s="131"/>
      <c r="T59" s="131"/>
      <c r="U59" s="131"/>
      <c r="V59" s="131"/>
      <c r="W59" s="131"/>
    </row>
    <row r="60" ht="53.25" customHeight="1" outlineLevel="1" spans="1:23">
      <c r="A60" s="130" t="s">
        <v>46</v>
      </c>
      <c r="B60" s="130" t="s">
        <v>268</v>
      </c>
      <c r="C60" s="130" t="s">
        <v>269</v>
      </c>
      <c r="D60" s="130" t="s">
        <v>86</v>
      </c>
      <c r="E60" s="130" t="s">
        <v>87</v>
      </c>
      <c r="F60" s="130" t="s">
        <v>207</v>
      </c>
      <c r="G60" s="130" t="s">
        <v>208</v>
      </c>
      <c r="H60" s="131">
        <v>20200</v>
      </c>
      <c r="I60" s="131">
        <v>20200</v>
      </c>
      <c r="J60" s="131"/>
      <c r="K60" s="131"/>
      <c r="L60" s="131">
        <v>20200</v>
      </c>
      <c r="M60" s="130"/>
      <c r="N60" s="131"/>
      <c r="O60" s="131"/>
      <c r="P60" s="131"/>
      <c r="Q60" s="131"/>
      <c r="R60" s="131"/>
      <c r="S60" s="131"/>
      <c r="T60" s="131"/>
      <c r="U60" s="131"/>
      <c r="V60" s="131"/>
      <c r="W60" s="131"/>
    </row>
    <row r="61" ht="53.25" customHeight="1" outlineLevel="1" spans="1:23">
      <c r="A61" s="130" t="s">
        <v>46</v>
      </c>
      <c r="B61" s="130" t="s">
        <v>270</v>
      </c>
      <c r="C61" s="130" t="s">
        <v>271</v>
      </c>
      <c r="D61" s="130" t="s">
        <v>86</v>
      </c>
      <c r="E61" s="130" t="s">
        <v>87</v>
      </c>
      <c r="F61" s="130" t="s">
        <v>207</v>
      </c>
      <c r="G61" s="130" t="s">
        <v>208</v>
      </c>
      <c r="H61" s="131">
        <v>20200</v>
      </c>
      <c r="I61" s="131">
        <v>20200</v>
      </c>
      <c r="J61" s="131"/>
      <c r="K61" s="131"/>
      <c r="L61" s="131">
        <v>20200</v>
      </c>
      <c r="M61" s="130"/>
      <c r="N61" s="131"/>
      <c r="O61" s="131"/>
      <c r="P61" s="131"/>
      <c r="Q61" s="131"/>
      <c r="R61" s="131"/>
      <c r="S61" s="131"/>
      <c r="T61" s="131"/>
      <c r="U61" s="131"/>
      <c r="V61" s="131"/>
      <c r="W61" s="131"/>
    </row>
    <row r="62" ht="53.25" customHeight="1" outlineLevel="1" spans="1:23">
      <c r="A62" s="130" t="s">
        <v>46</v>
      </c>
      <c r="B62" s="130" t="s">
        <v>272</v>
      </c>
      <c r="C62" s="130" t="s">
        <v>273</v>
      </c>
      <c r="D62" s="130" t="s">
        <v>86</v>
      </c>
      <c r="E62" s="130" t="s">
        <v>87</v>
      </c>
      <c r="F62" s="130" t="s">
        <v>207</v>
      </c>
      <c r="G62" s="130" t="s">
        <v>208</v>
      </c>
      <c r="H62" s="131">
        <v>6000</v>
      </c>
      <c r="I62" s="131">
        <v>6000</v>
      </c>
      <c r="J62" s="131"/>
      <c r="K62" s="131"/>
      <c r="L62" s="131">
        <v>6000</v>
      </c>
      <c r="M62" s="130"/>
      <c r="N62" s="131"/>
      <c r="O62" s="131"/>
      <c r="P62" s="131"/>
      <c r="Q62" s="131"/>
      <c r="R62" s="131"/>
      <c r="S62" s="131"/>
      <c r="T62" s="131"/>
      <c r="U62" s="131"/>
      <c r="V62" s="131"/>
      <c r="W62" s="131"/>
    </row>
    <row r="63" ht="53.25" customHeight="1" outlineLevel="1" spans="1:23">
      <c r="A63" s="130" t="s">
        <v>46</v>
      </c>
      <c r="B63" s="130" t="s">
        <v>274</v>
      </c>
      <c r="C63" s="130" t="s">
        <v>275</v>
      </c>
      <c r="D63" s="130" t="s">
        <v>86</v>
      </c>
      <c r="E63" s="130" t="s">
        <v>87</v>
      </c>
      <c r="F63" s="130" t="s">
        <v>232</v>
      </c>
      <c r="G63" s="130" t="s">
        <v>233</v>
      </c>
      <c r="H63" s="131">
        <v>198000</v>
      </c>
      <c r="I63" s="131"/>
      <c r="J63" s="131"/>
      <c r="K63" s="131"/>
      <c r="L63" s="131"/>
      <c r="M63" s="130"/>
      <c r="N63" s="131"/>
      <c r="O63" s="131"/>
      <c r="P63" s="131"/>
      <c r="Q63" s="131"/>
      <c r="R63" s="131">
        <v>198000</v>
      </c>
      <c r="S63" s="131"/>
      <c r="T63" s="131"/>
      <c r="U63" s="131"/>
      <c r="V63" s="131"/>
      <c r="W63" s="131">
        <v>198000</v>
      </c>
    </row>
    <row r="64" ht="53.25" customHeight="1" outlineLevel="1" spans="1:23">
      <c r="A64" s="130" t="s">
        <v>46</v>
      </c>
      <c r="B64" s="130" t="s">
        <v>276</v>
      </c>
      <c r="C64" s="130" t="s">
        <v>277</v>
      </c>
      <c r="D64" s="130" t="s">
        <v>84</v>
      </c>
      <c r="E64" s="130" t="s">
        <v>85</v>
      </c>
      <c r="F64" s="130" t="s">
        <v>232</v>
      </c>
      <c r="G64" s="130" t="s">
        <v>233</v>
      </c>
      <c r="H64" s="131">
        <v>686400</v>
      </c>
      <c r="I64" s="131"/>
      <c r="J64" s="131"/>
      <c r="K64" s="131"/>
      <c r="L64" s="131"/>
      <c r="M64" s="130"/>
      <c r="N64" s="131"/>
      <c r="O64" s="131"/>
      <c r="P64" s="131"/>
      <c r="Q64" s="131"/>
      <c r="R64" s="131">
        <v>686400</v>
      </c>
      <c r="S64" s="131"/>
      <c r="T64" s="131"/>
      <c r="U64" s="131"/>
      <c r="V64" s="131"/>
      <c r="W64" s="131">
        <v>686400</v>
      </c>
    </row>
    <row r="65" ht="53.25" customHeight="1" outlineLevel="1" spans="1:23">
      <c r="A65" s="130" t="s">
        <v>46</v>
      </c>
      <c r="B65" s="130" t="s">
        <v>278</v>
      </c>
      <c r="C65" s="130" t="s">
        <v>279</v>
      </c>
      <c r="D65" s="130" t="s">
        <v>99</v>
      </c>
      <c r="E65" s="130" t="s">
        <v>100</v>
      </c>
      <c r="F65" s="130" t="s">
        <v>207</v>
      </c>
      <c r="G65" s="130" t="s">
        <v>208</v>
      </c>
      <c r="H65" s="131">
        <v>2100</v>
      </c>
      <c r="I65" s="131">
        <v>2100</v>
      </c>
      <c r="J65" s="131"/>
      <c r="K65" s="131"/>
      <c r="L65" s="131">
        <v>2100</v>
      </c>
      <c r="M65" s="130"/>
      <c r="N65" s="131"/>
      <c r="O65" s="131"/>
      <c r="P65" s="131"/>
      <c r="Q65" s="131"/>
      <c r="R65" s="131"/>
      <c r="S65" s="131"/>
      <c r="T65" s="131"/>
      <c r="U65" s="131"/>
      <c r="V65" s="131"/>
      <c r="W65" s="131"/>
    </row>
    <row r="66" ht="53.25" customHeight="1" outlineLevel="1" spans="1:23">
      <c r="A66" s="130" t="s">
        <v>46</v>
      </c>
      <c r="B66" s="130" t="s">
        <v>278</v>
      </c>
      <c r="C66" s="130" t="s">
        <v>279</v>
      </c>
      <c r="D66" s="130" t="s">
        <v>99</v>
      </c>
      <c r="E66" s="130" t="s">
        <v>100</v>
      </c>
      <c r="F66" s="130" t="s">
        <v>209</v>
      </c>
      <c r="G66" s="130" t="s">
        <v>210</v>
      </c>
      <c r="H66" s="131">
        <v>900</v>
      </c>
      <c r="I66" s="131">
        <v>900</v>
      </c>
      <c r="J66" s="131"/>
      <c r="K66" s="131"/>
      <c r="L66" s="131">
        <v>900</v>
      </c>
      <c r="M66" s="130"/>
      <c r="N66" s="131"/>
      <c r="O66" s="131"/>
      <c r="P66" s="131"/>
      <c r="Q66" s="131"/>
      <c r="R66" s="131"/>
      <c r="S66" s="131"/>
      <c r="T66" s="131"/>
      <c r="U66" s="131"/>
      <c r="V66" s="131"/>
      <c r="W66" s="131"/>
    </row>
    <row r="67" ht="53.25" customHeight="1" outlineLevel="1" spans="1:23">
      <c r="A67" s="130" t="s">
        <v>46</v>
      </c>
      <c r="B67" s="130" t="s">
        <v>280</v>
      </c>
      <c r="C67" s="130" t="s">
        <v>281</v>
      </c>
      <c r="D67" s="130" t="s">
        <v>118</v>
      </c>
      <c r="E67" s="130" t="s">
        <v>119</v>
      </c>
      <c r="F67" s="130" t="s">
        <v>193</v>
      </c>
      <c r="G67" s="130" t="s">
        <v>194</v>
      </c>
      <c r="H67" s="131">
        <v>900</v>
      </c>
      <c r="I67" s="131">
        <v>900</v>
      </c>
      <c r="J67" s="131"/>
      <c r="K67" s="131"/>
      <c r="L67" s="131">
        <v>900</v>
      </c>
      <c r="M67" s="130"/>
      <c r="N67" s="131"/>
      <c r="O67" s="131"/>
      <c r="P67" s="131"/>
      <c r="Q67" s="131"/>
      <c r="R67" s="131"/>
      <c r="S67" s="131"/>
      <c r="T67" s="131"/>
      <c r="U67" s="131"/>
      <c r="V67" s="131"/>
      <c r="W67" s="131"/>
    </row>
    <row r="68" ht="53.25" customHeight="1" outlineLevel="1" spans="1:23">
      <c r="A68" s="130" t="s">
        <v>46</v>
      </c>
      <c r="B68" s="130" t="s">
        <v>282</v>
      </c>
      <c r="C68" s="130" t="s">
        <v>283</v>
      </c>
      <c r="D68" s="130" t="s">
        <v>107</v>
      </c>
      <c r="E68" s="130" t="s">
        <v>108</v>
      </c>
      <c r="F68" s="130" t="s">
        <v>284</v>
      </c>
      <c r="G68" s="130" t="s">
        <v>285</v>
      </c>
      <c r="H68" s="131">
        <v>19656</v>
      </c>
      <c r="I68" s="131">
        <v>19656</v>
      </c>
      <c r="J68" s="131"/>
      <c r="K68" s="131"/>
      <c r="L68" s="131">
        <v>19656</v>
      </c>
      <c r="M68" s="130"/>
      <c r="N68" s="131"/>
      <c r="O68" s="131"/>
      <c r="P68" s="131"/>
      <c r="Q68" s="131"/>
      <c r="R68" s="131"/>
      <c r="S68" s="131"/>
      <c r="T68" s="131"/>
      <c r="U68" s="131"/>
      <c r="V68" s="131"/>
      <c r="W68" s="131"/>
    </row>
    <row r="69" ht="53.25" customHeight="1" outlineLevel="1" spans="1:23">
      <c r="A69" s="130" t="s">
        <v>46</v>
      </c>
      <c r="B69" s="130" t="s">
        <v>282</v>
      </c>
      <c r="C69" s="130" t="s">
        <v>283</v>
      </c>
      <c r="D69" s="130" t="s">
        <v>107</v>
      </c>
      <c r="E69" s="130" t="s">
        <v>108</v>
      </c>
      <c r="F69" s="130" t="s">
        <v>284</v>
      </c>
      <c r="G69" s="130" t="s">
        <v>285</v>
      </c>
      <c r="H69" s="131">
        <v>31620</v>
      </c>
      <c r="I69" s="131">
        <v>31620</v>
      </c>
      <c r="J69" s="131"/>
      <c r="K69" s="131"/>
      <c r="L69" s="131">
        <v>31620</v>
      </c>
      <c r="M69" s="130"/>
      <c r="N69" s="131"/>
      <c r="O69" s="131"/>
      <c r="P69" s="131"/>
      <c r="Q69" s="131"/>
      <c r="R69" s="131"/>
      <c r="S69" s="131"/>
      <c r="T69" s="131"/>
      <c r="U69" s="131"/>
      <c r="V69" s="131"/>
      <c r="W69" s="131"/>
    </row>
    <row r="70" ht="30.75" customHeight="1" spans="1:23">
      <c r="A70" s="137" t="s">
        <v>30</v>
      </c>
      <c r="B70" s="137"/>
      <c r="C70" s="137"/>
      <c r="D70" s="137"/>
      <c r="E70" s="137"/>
      <c r="F70" s="137"/>
      <c r="G70" s="137"/>
      <c r="H70" s="131">
        <v>70646920.36</v>
      </c>
      <c r="I70" s="131">
        <v>68602024.36</v>
      </c>
      <c r="J70" s="131"/>
      <c r="K70" s="131"/>
      <c r="L70" s="131">
        <v>68602024.36</v>
      </c>
      <c r="M70" s="131"/>
      <c r="N70" s="131"/>
      <c r="O70" s="131"/>
      <c r="P70" s="131"/>
      <c r="Q70" s="131"/>
      <c r="R70" s="131">
        <v>2044896</v>
      </c>
      <c r="S70" s="131"/>
      <c r="T70" s="131"/>
      <c r="U70" s="131"/>
      <c r="V70" s="131"/>
      <c r="W70" s="131">
        <v>2044896</v>
      </c>
    </row>
  </sheetData>
  <mergeCells count="32">
    <mergeCell ref="T1:W1"/>
    <mergeCell ref="A2:W2"/>
    <mergeCell ref="A3:G3"/>
    <mergeCell ref="T3:W3"/>
    <mergeCell ref="H4:W4"/>
    <mergeCell ref="I5:M5"/>
    <mergeCell ref="N5:P5"/>
    <mergeCell ref="R5:W5"/>
    <mergeCell ref="A70:G7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01"/>
  <sheetViews>
    <sheetView showZeros="0" topLeftCell="A33" workbookViewId="0">
      <selection activeCell="A1" sqref="A1:W1"/>
    </sheetView>
  </sheetViews>
  <sheetFormatPr defaultColWidth="10.2857142857143" defaultRowHeight="15" customHeight="1"/>
  <cols>
    <col min="1" max="1" width="5.71428571428571" customWidth="1"/>
    <col min="2" max="2" width="7.71428571428571" customWidth="1"/>
    <col min="3" max="3" width="16.1428571428571" customWidth="1"/>
    <col min="4" max="4" width="9.28571428571429" customWidth="1"/>
    <col min="5" max="5" width="6" customWidth="1"/>
    <col min="6" max="6" width="7.28571428571429" customWidth="1"/>
    <col min="7" max="7" width="5.28571428571429" customWidth="1"/>
    <col min="8" max="8" width="5.85714285714286"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286</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"单位名称："&amp;"盈江县平原镇中心学校"</f>
        <v>单位名称：盈江县平原镇中心学校</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287</v>
      </c>
      <c r="B4" s="129" t="s">
        <v>153</v>
      </c>
      <c r="C4" s="129" t="s">
        <v>154</v>
      </c>
      <c r="D4" s="129" t="s">
        <v>288</v>
      </c>
      <c r="E4" s="129" t="s">
        <v>155</v>
      </c>
      <c r="F4" s="129" t="s">
        <v>156</v>
      </c>
      <c r="G4" s="129" t="s">
        <v>289</v>
      </c>
      <c r="H4" s="129" t="s">
        <v>290</v>
      </c>
      <c r="I4" s="129" t="s">
        <v>30</v>
      </c>
      <c r="J4" s="129" t="s">
        <v>291</v>
      </c>
      <c r="K4" s="129"/>
      <c r="L4" s="129"/>
      <c r="M4" s="129"/>
      <c r="N4" s="129" t="s">
        <v>165</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292</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167</v>
      </c>
      <c r="Q7" s="129" t="s">
        <v>168</v>
      </c>
      <c r="R7" s="129" t="s">
        <v>169</v>
      </c>
      <c r="S7" s="129" t="s">
        <v>170</v>
      </c>
      <c r="T7" s="129" t="s">
        <v>171</v>
      </c>
      <c r="U7" s="129" t="s">
        <v>172</v>
      </c>
      <c r="V7" s="129" t="s">
        <v>173</v>
      </c>
      <c r="W7" s="129" t="s">
        <v>174</v>
      </c>
    </row>
    <row r="8" ht="52.5" customHeight="1" spans="1:23">
      <c r="A8" s="130"/>
      <c r="B8" s="130"/>
      <c r="C8" s="130" t="s">
        <v>293</v>
      </c>
      <c r="D8" s="130"/>
      <c r="E8" s="130"/>
      <c r="F8" s="130"/>
      <c r="G8" s="130"/>
      <c r="H8" s="130"/>
      <c r="I8" s="131">
        <v>32386.62</v>
      </c>
      <c r="J8" s="131">
        <v>32386.62</v>
      </c>
      <c r="K8" s="131">
        <v>32386.62</v>
      </c>
      <c r="L8" s="131"/>
      <c r="M8" s="131"/>
      <c r="N8" s="131"/>
      <c r="O8" s="131"/>
      <c r="P8" s="131"/>
      <c r="Q8" s="131"/>
      <c r="R8" s="131"/>
      <c r="S8" s="131"/>
      <c r="T8" s="131"/>
      <c r="U8" s="131"/>
      <c r="V8" s="131"/>
      <c r="W8" s="131"/>
    </row>
    <row r="9" ht="52.5" customHeight="1" outlineLevel="1" spans="1:23">
      <c r="A9" s="130" t="s">
        <v>294</v>
      </c>
      <c r="B9" s="130" t="s">
        <v>295</v>
      </c>
      <c r="C9" s="130" t="s">
        <v>293</v>
      </c>
      <c r="D9" s="130" t="s">
        <v>46</v>
      </c>
      <c r="E9" s="130" t="s">
        <v>86</v>
      </c>
      <c r="F9" s="130" t="s">
        <v>87</v>
      </c>
      <c r="G9" s="130" t="s">
        <v>207</v>
      </c>
      <c r="H9" s="130" t="s">
        <v>208</v>
      </c>
      <c r="I9" s="131">
        <v>371.7</v>
      </c>
      <c r="J9" s="131">
        <v>371.7</v>
      </c>
      <c r="K9" s="131">
        <v>371.7</v>
      </c>
      <c r="L9" s="131"/>
      <c r="M9" s="131"/>
      <c r="N9" s="131"/>
      <c r="O9" s="131"/>
      <c r="P9" s="131"/>
      <c r="Q9" s="131"/>
      <c r="R9" s="131"/>
      <c r="S9" s="131"/>
      <c r="T9" s="131"/>
      <c r="U9" s="131"/>
      <c r="V9" s="131"/>
      <c r="W9" s="131"/>
    </row>
    <row r="10" ht="52.5" customHeight="1" outlineLevel="1" spans="1:23">
      <c r="A10" s="130" t="s">
        <v>294</v>
      </c>
      <c r="B10" s="130" t="s">
        <v>295</v>
      </c>
      <c r="C10" s="130" t="s">
        <v>293</v>
      </c>
      <c r="D10" s="130" t="s">
        <v>46</v>
      </c>
      <c r="E10" s="130" t="s">
        <v>86</v>
      </c>
      <c r="F10" s="130" t="s">
        <v>87</v>
      </c>
      <c r="G10" s="130" t="s">
        <v>296</v>
      </c>
      <c r="H10" s="130" t="s">
        <v>297</v>
      </c>
      <c r="I10" s="131">
        <v>1209.6</v>
      </c>
      <c r="J10" s="131">
        <v>1209.6</v>
      </c>
      <c r="K10" s="131">
        <v>1209.6</v>
      </c>
      <c r="L10" s="131"/>
      <c r="M10" s="131"/>
      <c r="N10" s="130"/>
      <c r="O10" s="130"/>
      <c r="P10" s="130"/>
      <c r="Q10" s="131"/>
      <c r="R10" s="131"/>
      <c r="S10" s="131"/>
      <c r="T10" s="131"/>
      <c r="U10" s="131"/>
      <c r="V10" s="131"/>
      <c r="W10" s="131"/>
    </row>
    <row r="11" ht="52.5" customHeight="1" outlineLevel="1" spans="1:23">
      <c r="A11" s="130" t="s">
        <v>294</v>
      </c>
      <c r="B11" s="130" t="s">
        <v>295</v>
      </c>
      <c r="C11" s="130" t="s">
        <v>293</v>
      </c>
      <c r="D11" s="130" t="s">
        <v>46</v>
      </c>
      <c r="E11" s="130" t="s">
        <v>86</v>
      </c>
      <c r="F11" s="130" t="s">
        <v>87</v>
      </c>
      <c r="G11" s="130" t="s">
        <v>298</v>
      </c>
      <c r="H11" s="130" t="s">
        <v>299</v>
      </c>
      <c r="I11" s="131">
        <v>1814.4</v>
      </c>
      <c r="J11" s="131">
        <v>1814.4</v>
      </c>
      <c r="K11" s="131">
        <v>1814.4</v>
      </c>
      <c r="L11" s="131"/>
      <c r="M11" s="131"/>
      <c r="N11" s="130"/>
      <c r="O11" s="130"/>
      <c r="P11" s="130"/>
      <c r="Q11" s="131"/>
      <c r="R11" s="131"/>
      <c r="S11" s="131"/>
      <c r="T11" s="131"/>
      <c r="U11" s="131"/>
      <c r="V11" s="131"/>
      <c r="W11" s="131"/>
    </row>
    <row r="12" ht="52.5" customHeight="1" outlineLevel="1" spans="1:23">
      <c r="A12" s="130" t="s">
        <v>294</v>
      </c>
      <c r="B12" s="130" t="s">
        <v>295</v>
      </c>
      <c r="C12" s="130" t="s">
        <v>293</v>
      </c>
      <c r="D12" s="130" t="s">
        <v>46</v>
      </c>
      <c r="E12" s="130" t="s">
        <v>86</v>
      </c>
      <c r="F12" s="130" t="s">
        <v>87</v>
      </c>
      <c r="G12" s="130" t="s">
        <v>298</v>
      </c>
      <c r="H12" s="130" t="s">
        <v>299</v>
      </c>
      <c r="I12" s="131">
        <v>23269.68</v>
      </c>
      <c r="J12" s="131">
        <v>23269.68</v>
      </c>
      <c r="K12" s="131">
        <v>23269.68</v>
      </c>
      <c r="L12" s="131"/>
      <c r="M12" s="131"/>
      <c r="N12" s="130"/>
      <c r="O12" s="130"/>
      <c r="P12" s="130"/>
      <c r="Q12" s="131"/>
      <c r="R12" s="131"/>
      <c r="S12" s="131"/>
      <c r="T12" s="131"/>
      <c r="U12" s="131"/>
      <c r="V12" s="131"/>
      <c r="W12" s="131"/>
    </row>
    <row r="13" ht="52.5" customHeight="1" outlineLevel="1" spans="1:23">
      <c r="A13" s="130" t="s">
        <v>294</v>
      </c>
      <c r="B13" s="130" t="s">
        <v>295</v>
      </c>
      <c r="C13" s="130" t="s">
        <v>293</v>
      </c>
      <c r="D13" s="130" t="s">
        <v>46</v>
      </c>
      <c r="E13" s="130" t="s">
        <v>86</v>
      </c>
      <c r="F13" s="130" t="s">
        <v>87</v>
      </c>
      <c r="G13" s="130" t="s">
        <v>300</v>
      </c>
      <c r="H13" s="130" t="s">
        <v>301</v>
      </c>
      <c r="I13" s="131">
        <v>1209.6</v>
      </c>
      <c r="J13" s="131">
        <v>1209.6</v>
      </c>
      <c r="K13" s="131">
        <v>1209.6</v>
      </c>
      <c r="L13" s="131"/>
      <c r="M13" s="131"/>
      <c r="N13" s="130"/>
      <c r="O13" s="130"/>
      <c r="P13" s="130"/>
      <c r="Q13" s="131"/>
      <c r="R13" s="131"/>
      <c r="S13" s="131"/>
      <c r="T13" s="131"/>
      <c r="U13" s="131"/>
      <c r="V13" s="131"/>
      <c r="W13" s="131"/>
    </row>
    <row r="14" ht="52.5" customHeight="1" outlineLevel="1" spans="1:23">
      <c r="A14" s="130" t="s">
        <v>294</v>
      </c>
      <c r="B14" s="130" t="s">
        <v>295</v>
      </c>
      <c r="C14" s="130" t="s">
        <v>293</v>
      </c>
      <c r="D14" s="130" t="s">
        <v>46</v>
      </c>
      <c r="E14" s="130" t="s">
        <v>86</v>
      </c>
      <c r="F14" s="130" t="s">
        <v>87</v>
      </c>
      <c r="G14" s="130" t="s">
        <v>300</v>
      </c>
      <c r="H14" s="130" t="s">
        <v>301</v>
      </c>
      <c r="I14" s="131">
        <v>2600.64</v>
      </c>
      <c r="J14" s="131">
        <v>2600.64</v>
      </c>
      <c r="K14" s="131">
        <v>2600.64</v>
      </c>
      <c r="L14" s="131"/>
      <c r="M14" s="131"/>
      <c r="N14" s="130"/>
      <c r="O14" s="130"/>
      <c r="P14" s="130"/>
      <c r="Q14" s="131"/>
      <c r="R14" s="131"/>
      <c r="S14" s="131"/>
      <c r="T14" s="131"/>
      <c r="U14" s="131"/>
      <c r="V14" s="131"/>
      <c r="W14" s="131"/>
    </row>
    <row r="15" ht="52.5" customHeight="1" outlineLevel="1" spans="1:23">
      <c r="A15" s="130" t="s">
        <v>294</v>
      </c>
      <c r="B15" s="130" t="s">
        <v>295</v>
      </c>
      <c r="C15" s="130" t="s">
        <v>293</v>
      </c>
      <c r="D15" s="130" t="s">
        <v>46</v>
      </c>
      <c r="E15" s="130" t="s">
        <v>90</v>
      </c>
      <c r="F15" s="130" t="s">
        <v>91</v>
      </c>
      <c r="G15" s="130" t="s">
        <v>207</v>
      </c>
      <c r="H15" s="130" t="s">
        <v>208</v>
      </c>
      <c r="I15" s="131">
        <v>1911</v>
      </c>
      <c r="J15" s="131">
        <v>1911</v>
      </c>
      <c r="K15" s="131">
        <v>1911</v>
      </c>
      <c r="L15" s="131"/>
      <c r="M15" s="131"/>
      <c r="N15" s="130"/>
      <c r="O15" s="130"/>
      <c r="P15" s="130"/>
      <c r="Q15" s="131"/>
      <c r="R15" s="131"/>
      <c r="S15" s="131"/>
      <c r="T15" s="131"/>
      <c r="U15" s="131"/>
      <c r="V15" s="131"/>
      <c r="W15" s="131"/>
    </row>
    <row r="16" ht="52.5" customHeight="1" spans="1:23">
      <c r="A16" s="130"/>
      <c r="B16" s="130"/>
      <c r="C16" s="130" t="s">
        <v>302</v>
      </c>
      <c r="D16" s="130"/>
      <c r="E16" s="130"/>
      <c r="F16" s="130"/>
      <c r="G16" s="130"/>
      <c r="H16" s="130"/>
      <c r="I16" s="131">
        <v>181020</v>
      </c>
      <c r="J16" s="131">
        <v>181020</v>
      </c>
      <c r="K16" s="131">
        <v>181020</v>
      </c>
      <c r="L16" s="131"/>
      <c r="M16" s="131"/>
      <c r="N16" s="130"/>
      <c r="O16" s="130"/>
      <c r="P16" s="130"/>
      <c r="Q16" s="131"/>
      <c r="R16" s="131"/>
      <c r="S16" s="131"/>
      <c r="T16" s="131"/>
      <c r="U16" s="131"/>
      <c r="V16" s="131"/>
      <c r="W16" s="131"/>
    </row>
    <row r="17" ht="52.5" customHeight="1" outlineLevel="1" spans="1:23">
      <c r="A17" s="130" t="s">
        <v>294</v>
      </c>
      <c r="B17" s="130" t="s">
        <v>303</v>
      </c>
      <c r="C17" s="130" t="s">
        <v>302</v>
      </c>
      <c r="D17" s="130" t="s">
        <v>46</v>
      </c>
      <c r="E17" s="130" t="s">
        <v>86</v>
      </c>
      <c r="F17" s="130" t="s">
        <v>87</v>
      </c>
      <c r="G17" s="130" t="s">
        <v>232</v>
      </c>
      <c r="H17" s="130" t="s">
        <v>233</v>
      </c>
      <c r="I17" s="131">
        <v>181020</v>
      </c>
      <c r="J17" s="131">
        <v>181020</v>
      </c>
      <c r="K17" s="131">
        <v>181020</v>
      </c>
      <c r="L17" s="131"/>
      <c r="M17" s="131"/>
      <c r="N17" s="130"/>
      <c r="O17" s="130"/>
      <c r="P17" s="130"/>
      <c r="Q17" s="131"/>
      <c r="R17" s="131"/>
      <c r="S17" s="131"/>
      <c r="T17" s="131"/>
      <c r="U17" s="131"/>
      <c r="V17" s="131"/>
      <c r="W17" s="131"/>
    </row>
    <row r="18" ht="52.5" customHeight="1" spans="1:23">
      <c r="A18" s="130"/>
      <c r="B18" s="130"/>
      <c r="C18" s="130" t="s">
        <v>304</v>
      </c>
      <c r="D18" s="130"/>
      <c r="E18" s="130"/>
      <c r="F18" s="130"/>
      <c r="G18" s="130"/>
      <c r="H18" s="130"/>
      <c r="I18" s="131">
        <v>110000</v>
      </c>
      <c r="J18" s="131"/>
      <c r="K18" s="131"/>
      <c r="L18" s="131"/>
      <c r="M18" s="131"/>
      <c r="N18" s="130"/>
      <c r="O18" s="130"/>
      <c r="P18" s="130"/>
      <c r="Q18" s="131"/>
      <c r="R18" s="131">
        <v>110000</v>
      </c>
      <c r="S18" s="131"/>
      <c r="T18" s="131"/>
      <c r="U18" s="131"/>
      <c r="V18" s="131"/>
      <c r="W18" s="131">
        <v>110000</v>
      </c>
    </row>
    <row r="19" ht="52.5" customHeight="1" outlineLevel="1" spans="1:23">
      <c r="A19" s="130" t="s">
        <v>305</v>
      </c>
      <c r="B19" s="130" t="s">
        <v>306</v>
      </c>
      <c r="C19" s="130" t="s">
        <v>304</v>
      </c>
      <c r="D19" s="130" t="s">
        <v>46</v>
      </c>
      <c r="E19" s="130" t="s">
        <v>86</v>
      </c>
      <c r="F19" s="130" t="s">
        <v>87</v>
      </c>
      <c r="G19" s="130" t="s">
        <v>207</v>
      </c>
      <c r="H19" s="130" t="s">
        <v>208</v>
      </c>
      <c r="I19" s="131">
        <v>20000</v>
      </c>
      <c r="J19" s="131"/>
      <c r="K19" s="131"/>
      <c r="L19" s="131"/>
      <c r="M19" s="131"/>
      <c r="N19" s="130"/>
      <c r="O19" s="130"/>
      <c r="P19" s="130"/>
      <c r="Q19" s="131"/>
      <c r="R19" s="131">
        <v>20000</v>
      </c>
      <c r="S19" s="131"/>
      <c r="T19" s="131"/>
      <c r="U19" s="131"/>
      <c r="V19" s="131"/>
      <c r="W19" s="131">
        <v>20000</v>
      </c>
    </row>
    <row r="20" ht="52.5" customHeight="1" outlineLevel="1" spans="1:23">
      <c r="A20" s="130" t="s">
        <v>305</v>
      </c>
      <c r="B20" s="130" t="s">
        <v>306</v>
      </c>
      <c r="C20" s="130" t="s">
        <v>304</v>
      </c>
      <c r="D20" s="130" t="s">
        <v>46</v>
      </c>
      <c r="E20" s="130" t="s">
        <v>86</v>
      </c>
      <c r="F20" s="130" t="s">
        <v>87</v>
      </c>
      <c r="G20" s="130" t="s">
        <v>307</v>
      </c>
      <c r="H20" s="130" t="s">
        <v>308</v>
      </c>
      <c r="I20" s="131">
        <v>10000</v>
      </c>
      <c r="J20" s="131"/>
      <c r="K20" s="131"/>
      <c r="L20" s="131"/>
      <c r="M20" s="131"/>
      <c r="N20" s="130"/>
      <c r="O20" s="130"/>
      <c r="P20" s="130"/>
      <c r="Q20" s="131"/>
      <c r="R20" s="131">
        <v>10000</v>
      </c>
      <c r="S20" s="131"/>
      <c r="T20" s="131"/>
      <c r="U20" s="131"/>
      <c r="V20" s="131"/>
      <c r="W20" s="131">
        <v>10000</v>
      </c>
    </row>
    <row r="21" ht="52.5" customHeight="1" outlineLevel="1" spans="1:23">
      <c r="A21" s="130" t="s">
        <v>305</v>
      </c>
      <c r="B21" s="130" t="s">
        <v>306</v>
      </c>
      <c r="C21" s="130" t="s">
        <v>304</v>
      </c>
      <c r="D21" s="130" t="s">
        <v>46</v>
      </c>
      <c r="E21" s="130" t="s">
        <v>86</v>
      </c>
      <c r="F21" s="130" t="s">
        <v>87</v>
      </c>
      <c r="G21" s="130" t="s">
        <v>309</v>
      </c>
      <c r="H21" s="130" t="s">
        <v>310</v>
      </c>
      <c r="I21" s="131">
        <v>10000</v>
      </c>
      <c r="J21" s="131"/>
      <c r="K21" s="131"/>
      <c r="L21" s="131"/>
      <c r="M21" s="131"/>
      <c r="N21" s="130"/>
      <c r="O21" s="130"/>
      <c r="P21" s="130"/>
      <c r="Q21" s="131"/>
      <c r="R21" s="131">
        <v>10000</v>
      </c>
      <c r="S21" s="131"/>
      <c r="T21" s="131"/>
      <c r="U21" s="131"/>
      <c r="V21" s="131"/>
      <c r="W21" s="131">
        <v>10000</v>
      </c>
    </row>
    <row r="22" ht="52.5" customHeight="1" outlineLevel="1" spans="1:23">
      <c r="A22" s="130" t="s">
        <v>305</v>
      </c>
      <c r="B22" s="130" t="s">
        <v>306</v>
      </c>
      <c r="C22" s="130" t="s">
        <v>304</v>
      </c>
      <c r="D22" s="130" t="s">
        <v>46</v>
      </c>
      <c r="E22" s="130" t="s">
        <v>86</v>
      </c>
      <c r="F22" s="130" t="s">
        <v>87</v>
      </c>
      <c r="G22" s="130" t="s">
        <v>311</v>
      </c>
      <c r="H22" s="130" t="s">
        <v>312</v>
      </c>
      <c r="I22" s="131">
        <v>20000</v>
      </c>
      <c r="J22" s="131"/>
      <c r="K22" s="131"/>
      <c r="L22" s="131"/>
      <c r="M22" s="131"/>
      <c r="N22" s="130"/>
      <c r="O22" s="130"/>
      <c r="P22" s="130"/>
      <c r="Q22" s="131"/>
      <c r="R22" s="131">
        <v>20000</v>
      </c>
      <c r="S22" s="131"/>
      <c r="T22" s="131"/>
      <c r="U22" s="131"/>
      <c r="V22" s="131"/>
      <c r="W22" s="131">
        <v>20000</v>
      </c>
    </row>
    <row r="23" ht="52.5" customHeight="1" outlineLevel="1" spans="1:23">
      <c r="A23" s="130" t="s">
        <v>305</v>
      </c>
      <c r="B23" s="130" t="s">
        <v>306</v>
      </c>
      <c r="C23" s="130" t="s">
        <v>304</v>
      </c>
      <c r="D23" s="130" t="s">
        <v>46</v>
      </c>
      <c r="E23" s="130" t="s">
        <v>86</v>
      </c>
      <c r="F23" s="130" t="s">
        <v>87</v>
      </c>
      <c r="G23" s="130" t="s">
        <v>313</v>
      </c>
      <c r="H23" s="130" t="s">
        <v>314</v>
      </c>
      <c r="I23" s="131">
        <v>50000</v>
      </c>
      <c r="J23" s="131"/>
      <c r="K23" s="131"/>
      <c r="L23" s="131"/>
      <c r="M23" s="131"/>
      <c r="N23" s="130"/>
      <c r="O23" s="130"/>
      <c r="P23" s="130"/>
      <c r="Q23" s="131"/>
      <c r="R23" s="131">
        <v>50000</v>
      </c>
      <c r="S23" s="131"/>
      <c r="T23" s="131"/>
      <c r="U23" s="131"/>
      <c r="V23" s="131"/>
      <c r="W23" s="131">
        <v>50000</v>
      </c>
    </row>
    <row r="24" ht="52.5" customHeight="1" spans="1:23">
      <c r="A24" s="130"/>
      <c r="B24" s="130"/>
      <c r="C24" s="130" t="s">
        <v>315</v>
      </c>
      <c r="D24" s="130"/>
      <c r="E24" s="130"/>
      <c r="F24" s="130"/>
      <c r="G24" s="130"/>
      <c r="H24" s="130"/>
      <c r="I24" s="131">
        <v>25842.6</v>
      </c>
      <c r="J24" s="131">
        <v>25842.6</v>
      </c>
      <c r="K24" s="131">
        <v>25842.6</v>
      </c>
      <c r="L24" s="131"/>
      <c r="M24" s="131"/>
      <c r="N24" s="130"/>
      <c r="O24" s="130"/>
      <c r="P24" s="130"/>
      <c r="Q24" s="131"/>
      <c r="R24" s="131"/>
      <c r="S24" s="131"/>
      <c r="T24" s="131"/>
      <c r="U24" s="131"/>
      <c r="V24" s="131"/>
      <c r="W24" s="131"/>
    </row>
    <row r="25" ht="52.5" customHeight="1" outlineLevel="1" spans="1:23">
      <c r="A25" s="130" t="s">
        <v>294</v>
      </c>
      <c r="B25" s="130" t="s">
        <v>316</v>
      </c>
      <c r="C25" s="130" t="s">
        <v>315</v>
      </c>
      <c r="D25" s="130" t="s">
        <v>46</v>
      </c>
      <c r="E25" s="130" t="s">
        <v>86</v>
      </c>
      <c r="F25" s="130" t="s">
        <v>87</v>
      </c>
      <c r="G25" s="130" t="s">
        <v>296</v>
      </c>
      <c r="H25" s="130" t="s">
        <v>297</v>
      </c>
      <c r="I25" s="131">
        <v>2812.32</v>
      </c>
      <c r="J25" s="131">
        <v>2812.32</v>
      </c>
      <c r="K25" s="131">
        <v>2812.32</v>
      </c>
      <c r="L25" s="131"/>
      <c r="M25" s="131"/>
      <c r="N25" s="130"/>
      <c r="O25" s="130"/>
      <c r="P25" s="130"/>
      <c r="Q25" s="131"/>
      <c r="R25" s="131"/>
      <c r="S25" s="131"/>
      <c r="T25" s="131"/>
      <c r="U25" s="131"/>
      <c r="V25" s="131"/>
      <c r="W25" s="131"/>
    </row>
    <row r="26" ht="52.5" customHeight="1" outlineLevel="1" spans="1:23">
      <c r="A26" s="130" t="s">
        <v>294</v>
      </c>
      <c r="B26" s="130" t="s">
        <v>316</v>
      </c>
      <c r="C26" s="130" t="s">
        <v>315</v>
      </c>
      <c r="D26" s="130" t="s">
        <v>46</v>
      </c>
      <c r="E26" s="130" t="s">
        <v>86</v>
      </c>
      <c r="F26" s="130" t="s">
        <v>87</v>
      </c>
      <c r="G26" s="130" t="s">
        <v>298</v>
      </c>
      <c r="H26" s="130" t="s">
        <v>299</v>
      </c>
      <c r="I26" s="131">
        <v>20003.76</v>
      </c>
      <c r="J26" s="131">
        <v>20003.76</v>
      </c>
      <c r="K26" s="131">
        <v>20003.76</v>
      </c>
      <c r="L26" s="131"/>
      <c r="M26" s="131"/>
      <c r="N26" s="130"/>
      <c r="O26" s="130"/>
      <c r="P26" s="130"/>
      <c r="Q26" s="131"/>
      <c r="R26" s="131"/>
      <c r="S26" s="131"/>
      <c r="T26" s="131"/>
      <c r="U26" s="131"/>
      <c r="V26" s="131"/>
      <c r="W26" s="131"/>
    </row>
    <row r="27" ht="52.5" customHeight="1" outlineLevel="1" spans="1:23">
      <c r="A27" s="130" t="s">
        <v>294</v>
      </c>
      <c r="B27" s="130" t="s">
        <v>316</v>
      </c>
      <c r="C27" s="130" t="s">
        <v>315</v>
      </c>
      <c r="D27" s="130" t="s">
        <v>46</v>
      </c>
      <c r="E27" s="130" t="s">
        <v>86</v>
      </c>
      <c r="F27" s="130" t="s">
        <v>87</v>
      </c>
      <c r="G27" s="130" t="s">
        <v>300</v>
      </c>
      <c r="H27" s="130" t="s">
        <v>301</v>
      </c>
      <c r="I27" s="131">
        <v>2585.52</v>
      </c>
      <c r="J27" s="131">
        <v>2585.52</v>
      </c>
      <c r="K27" s="131">
        <v>2585.52</v>
      </c>
      <c r="L27" s="131"/>
      <c r="M27" s="131"/>
      <c r="N27" s="130"/>
      <c r="O27" s="130"/>
      <c r="P27" s="130"/>
      <c r="Q27" s="131"/>
      <c r="R27" s="131"/>
      <c r="S27" s="131"/>
      <c r="T27" s="131"/>
      <c r="U27" s="131"/>
      <c r="V27" s="131"/>
      <c r="W27" s="131"/>
    </row>
    <row r="28" ht="52.5" customHeight="1" outlineLevel="1" spans="1:23">
      <c r="A28" s="130" t="s">
        <v>294</v>
      </c>
      <c r="B28" s="130" t="s">
        <v>316</v>
      </c>
      <c r="C28" s="130" t="s">
        <v>315</v>
      </c>
      <c r="D28" s="130" t="s">
        <v>46</v>
      </c>
      <c r="E28" s="130" t="s">
        <v>90</v>
      </c>
      <c r="F28" s="130" t="s">
        <v>91</v>
      </c>
      <c r="G28" s="130" t="s">
        <v>296</v>
      </c>
      <c r="H28" s="130" t="s">
        <v>297</v>
      </c>
      <c r="I28" s="131">
        <v>441</v>
      </c>
      <c r="J28" s="131">
        <v>441</v>
      </c>
      <c r="K28" s="131">
        <v>441</v>
      </c>
      <c r="L28" s="131"/>
      <c r="M28" s="131"/>
      <c r="N28" s="130"/>
      <c r="O28" s="130"/>
      <c r="P28" s="130"/>
      <c r="Q28" s="131"/>
      <c r="R28" s="131"/>
      <c r="S28" s="131"/>
      <c r="T28" s="131"/>
      <c r="U28" s="131"/>
      <c r="V28" s="131"/>
      <c r="W28" s="131"/>
    </row>
    <row r="29" ht="52.5" customHeight="1" spans="1:23">
      <c r="A29" s="130"/>
      <c r="B29" s="130"/>
      <c r="C29" s="130" t="s">
        <v>317</v>
      </c>
      <c r="D29" s="130"/>
      <c r="E29" s="130"/>
      <c r="F29" s="130"/>
      <c r="G29" s="130"/>
      <c r="H29" s="130"/>
      <c r="I29" s="131">
        <v>176715</v>
      </c>
      <c r="J29" s="131">
        <v>176715</v>
      </c>
      <c r="K29" s="131">
        <v>176715</v>
      </c>
      <c r="L29" s="131"/>
      <c r="M29" s="131"/>
      <c r="N29" s="130"/>
      <c r="O29" s="130"/>
      <c r="P29" s="130"/>
      <c r="Q29" s="131"/>
      <c r="R29" s="131"/>
      <c r="S29" s="131"/>
      <c r="T29" s="131"/>
      <c r="U29" s="131"/>
      <c r="V29" s="131"/>
      <c r="W29" s="131"/>
    </row>
    <row r="30" ht="52.5" customHeight="1" outlineLevel="1" spans="1:23">
      <c r="A30" s="130" t="s">
        <v>294</v>
      </c>
      <c r="B30" s="130" t="s">
        <v>318</v>
      </c>
      <c r="C30" s="130" t="s">
        <v>317</v>
      </c>
      <c r="D30" s="130" t="s">
        <v>46</v>
      </c>
      <c r="E30" s="130" t="s">
        <v>86</v>
      </c>
      <c r="F30" s="130" t="s">
        <v>87</v>
      </c>
      <c r="G30" s="130" t="s">
        <v>232</v>
      </c>
      <c r="H30" s="130" t="s">
        <v>233</v>
      </c>
      <c r="I30" s="131">
        <v>176715</v>
      </c>
      <c r="J30" s="131">
        <v>176715</v>
      </c>
      <c r="K30" s="131">
        <v>176715</v>
      </c>
      <c r="L30" s="131"/>
      <c r="M30" s="131"/>
      <c r="N30" s="130"/>
      <c r="O30" s="130"/>
      <c r="P30" s="130"/>
      <c r="Q30" s="131"/>
      <c r="R30" s="131"/>
      <c r="S30" s="131"/>
      <c r="T30" s="131"/>
      <c r="U30" s="131"/>
      <c r="V30" s="131"/>
      <c r="W30" s="131"/>
    </row>
    <row r="31" ht="52.5" customHeight="1" spans="1:23">
      <c r="A31" s="130"/>
      <c r="B31" s="130"/>
      <c r="C31" s="130" t="s">
        <v>319</v>
      </c>
      <c r="D31" s="130"/>
      <c r="E31" s="130"/>
      <c r="F31" s="130"/>
      <c r="G31" s="130"/>
      <c r="H31" s="130"/>
      <c r="I31" s="131">
        <v>3215.38</v>
      </c>
      <c r="J31" s="131">
        <v>3215.38</v>
      </c>
      <c r="K31" s="131">
        <v>3215.38</v>
      </c>
      <c r="L31" s="131"/>
      <c r="M31" s="131"/>
      <c r="N31" s="130"/>
      <c r="O31" s="130"/>
      <c r="P31" s="130"/>
      <c r="Q31" s="131"/>
      <c r="R31" s="131"/>
      <c r="S31" s="131"/>
      <c r="T31" s="131"/>
      <c r="U31" s="131"/>
      <c r="V31" s="131"/>
      <c r="W31" s="131"/>
    </row>
    <row r="32" ht="52.5" customHeight="1" outlineLevel="1" spans="1:23">
      <c r="A32" s="130" t="s">
        <v>294</v>
      </c>
      <c r="B32" s="130" t="s">
        <v>320</v>
      </c>
      <c r="C32" s="130" t="s">
        <v>319</v>
      </c>
      <c r="D32" s="130" t="s">
        <v>46</v>
      </c>
      <c r="E32" s="130" t="s">
        <v>86</v>
      </c>
      <c r="F32" s="130" t="s">
        <v>87</v>
      </c>
      <c r="G32" s="130" t="s">
        <v>232</v>
      </c>
      <c r="H32" s="130" t="s">
        <v>233</v>
      </c>
      <c r="I32" s="131">
        <v>3215.38</v>
      </c>
      <c r="J32" s="131">
        <v>3215.38</v>
      </c>
      <c r="K32" s="131">
        <v>3215.38</v>
      </c>
      <c r="L32" s="131"/>
      <c r="M32" s="131"/>
      <c r="N32" s="130"/>
      <c r="O32" s="130"/>
      <c r="P32" s="130"/>
      <c r="Q32" s="131"/>
      <c r="R32" s="131"/>
      <c r="S32" s="131"/>
      <c r="T32" s="131"/>
      <c r="U32" s="131"/>
      <c r="V32" s="131"/>
      <c r="W32" s="131"/>
    </row>
    <row r="33" ht="52.5" customHeight="1" spans="1:23">
      <c r="A33" s="130"/>
      <c r="B33" s="130"/>
      <c r="C33" s="130" t="s">
        <v>321</v>
      </c>
      <c r="D33" s="130"/>
      <c r="E33" s="130"/>
      <c r="F33" s="130"/>
      <c r="G33" s="130"/>
      <c r="H33" s="130"/>
      <c r="I33" s="131">
        <v>480000</v>
      </c>
      <c r="J33" s="131"/>
      <c r="K33" s="131"/>
      <c r="L33" s="131"/>
      <c r="M33" s="131"/>
      <c r="N33" s="130"/>
      <c r="O33" s="130"/>
      <c r="P33" s="130"/>
      <c r="Q33" s="131"/>
      <c r="R33" s="131">
        <v>480000</v>
      </c>
      <c r="S33" s="131"/>
      <c r="T33" s="131"/>
      <c r="U33" s="131"/>
      <c r="V33" s="131"/>
      <c r="W33" s="131">
        <v>480000</v>
      </c>
    </row>
    <row r="34" ht="52.5" customHeight="1" outlineLevel="1" spans="1:23">
      <c r="A34" s="130" t="s">
        <v>305</v>
      </c>
      <c r="B34" s="130" t="s">
        <v>322</v>
      </c>
      <c r="C34" s="130" t="s">
        <v>321</v>
      </c>
      <c r="D34" s="130" t="s">
        <v>46</v>
      </c>
      <c r="E34" s="130" t="s">
        <v>86</v>
      </c>
      <c r="F34" s="130" t="s">
        <v>87</v>
      </c>
      <c r="G34" s="130" t="s">
        <v>207</v>
      </c>
      <c r="H34" s="130" t="s">
        <v>208</v>
      </c>
      <c r="I34" s="131">
        <v>50000</v>
      </c>
      <c r="J34" s="131"/>
      <c r="K34" s="131"/>
      <c r="L34" s="131"/>
      <c r="M34" s="131"/>
      <c r="N34" s="130"/>
      <c r="O34" s="130"/>
      <c r="P34" s="130"/>
      <c r="Q34" s="131"/>
      <c r="R34" s="131">
        <v>50000</v>
      </c>
      <c r="S34" s="131"/>
      <c r="T34" s="131"/>
      <c r="U34" s="131"/>
      <c r="V34" s="131"/>
      <c r="W34" s="131">
        <v>50000</v>
      </c>
    </row>
    <row r="35" ht="52.5" customHeight="1" outlineLevel="1" spans="1:23">
      <c r="A35" s="130" t="s">
        <v>305</v>
      </c>
      <c r="B35" s="130" t="s">
        <v>322</v>
      </c>
      <c r="C35" s="130" t="s">
        <v>321</v>
      </c>
      <c r="D35" s="130" t="s">
        <v>46</v>
      </c>
      <c r="E35" s="130" t="s">
        <v>86</v>
      </c>
      <c r="F35" s="130" t="s">
        <v>87</v>
      </c>
      <c r="G35" s="130" t="s">
        <v>323</v>
      </c>
      <c r="H35" s="130" t="s">
        <v>324</v>
      </c>
      <c r="I35" s="131">
        <v>100000</v>
      </c>
      <c r="J35" s="131"/>
      <c r="K35" s="131"/>
      <c r="L35" s="131"/>
      <c r="M35" s="131"/>
      <c r="N35" s="130"/>
      <c r="O35" s="130"/>
      <c r="P35" s="130"/>
      <c r="Q35" s="131"/>
      <c r="R35" s="131">
        <v>100000</v>
      </c>
      <c r="S35" s="131"/>
      <c r="T35" s="131"/>
      <c r="U35" s="131"/>
      <c r="V35" s="131"/>
      <c r="W35" s="131">
        <v>100000</v>
      </c>
    </row>
    <row r="36" ht="52.5" customHeight="1" outlineLevel="1" spans="1:23">
      <c r="A36" s="130" t="s">
        <v>305</v>
      </c>
      <c r="B36" s="130" t="s">
        <v>322</v>
      </c>
      <c r="C36" s="130" t="s">
        <v>321</v>
      </c>
      <c r="D36" s="130" t="s">
        <v>46</v>
      </c>
      <c r="E36" s="130" t="s">
        <v>86</v>
      </c>
      <c r="F36" s="130" t="s">
        <v>87</v>
      </c>
      <c r="G36" s="130" t="s">
        <v>325</v>
      </c>
      <c r="H36" s="130" t="s">
        <v>326</v>
      </c>
      <c r="I36" s="131">
        <v>10000</v>
      </c>
      <c r="J36" s="131"/>
      <c r="K36" s="131"/>
      <c r="L36" s="131"/>
      <c r="M36" s="131"/>
      <c r="N36" s="130"/>
      <c r="O36" s="130"/>
      <c r="P36" s="130"/>
      <c r="Q36" s="131"/>
      <c r="R36" s="131">
        <v>10000</v>
      </c>
      <c r="S36" s="131"/>
      <c r="T36" s="131"/>
      <c r="U36" s="131"/>
      <c r="V36" s="131"/>
      <c r="W36" s="131">
        <v>10000</v>
      </c>
    </row>
    <row r="37" ht="52.5" customHeight="1" outlineLevel="1" spans="1:23">
      <c r="A37" s="130" t="s">
        <v>305</v>
      </c>
      <c r="B37" s="130" t="s">
        <v>322</v>
      </c>
      <c r="C37" s="130" t="s">
        <v>321</v>
      </c>
      <c r="D37" s="130" t="s">
        <v>46</v>
      </c>
      <c r="E37" s="130" t="s">
        <v>86</v>
      </c>
      <c r="F37" s="130" t="s">
        <v>87</v>
      </c>
      <c r="G37" s="130" t="s">
        <v>311</v>
      </c>
      <c r="H37" s="130" t="s">
        <v>312</v>
      </c>
      <c r="I37" s="131">
        <v>20000</v>
      </c>
      <c r="J37" s="131"/>
      <c r="K37" s="131"/>
      <c r="L37" s="131"/>
      <c r="M37" s="131"/>
      <c r="N37" s="130"/>
      <c r="O37" s="130"/>
      <c r="P37" s="130"/>
      <c r="Q37" s="131"/>
      <c r="R37" s="131">
        <v>20000</v>
      </c>
      <c r="S37" s="131"/>
      <c r="T37" s="131"/>
      <c r="U37" s="131"/>
      <c r="V37" s="131"/>
      <c r="W37" s="131">
        <v>20000</v>
      </c>
    </row>
    <row r="38" ht="52.5" customHeight="1" outlineLevel="1" spans="1:23">
      <c r="A38" s="130" t="s">
        <v>305</v>
      </c>
      <c r="B38" s="130" t="s">
        <v>322</v>
      </c>
      <c r="C38" s="130" t="s">
        <v>321</v>
      </c>
      <c r="D38" s="130" t="s">
        <v>46</v>
      </c>
      <c r="E38" s="130" t="s">
        <v>86</v>
      </c>
      <c r="F38" s="130" t="s">
        <v>87</v>
      </c>
      <c r="G38" s="130" t="s">
        <v>313</v>
      </c>
      <c r="H38" s="130" t="s">
        <v>314</v>
      </c>
      <c r="I38" s="131">
        <v>300000</v>
      </c>
      <c r="J38" s="131"/>
      <c r="K38" s="131"/>
      <c r="L38" s="131"/>
      <c r="M38" s="131"/>
      <c r="N38" s="130"/>
      <c r="O38" s="130"/>
      <c r="P38" s="130"/>
      <c r="Q38" s="131"/>
      <c r="R38" s="131">
        <v>300000</v>
      </c>
      <c r="S38" s="131"/>
      <c r="T38" s="131"/>
      <c r="U38" s="131"/>
      <c r="V38" s="131"/>
      <c r="W38" s="131">
        <v>300000</v>
      </c>
    </row>
    <row r="39" ht="52.5" customHeight="1" spans="1:23">
      <c r="A39" s="130"/>
      <c r="B39" s="130"/>
      <c r="C39" s="130" t="s">
        <v>327</v>
      </c>
      <c r="D39" s="130"/>
      <c r="E39" s="130"/>
      <c r="F39" s="130"/>
      <c r="G39" s="130"/>
      <c r="H39" s="130"/>
      <c r="I39" s="131">
        <v>11710.44</v>
      </c>
      <c r="J39" s="131">
        <v>11710.44</v>
      </c>
      <c r="K39" s="131">
        <v>11710.44</v>
      </c>
      <c r="L39" s="131"/>
      <c r="M39" s="131"/>
      <c r="N39" s="130"/>
      <c r="O39" s="130"/>
      <c r="P39" s="130"/>
      <c r="Q39" s="131"/>
      <c r="R39" s="131"/>
      <c r="S39" s="131"/>
      <c r="T39" s="131"/>
      <c r="U39" s="131"/>
      <c r="V39" s="131"/>
      <c r="W39" s="131"/>
    </row>
    <row r="40" ht="52.5" customHeight="1" outlineLevel="1" spans="1:23">
      <c r="A40" s="130" t="s">
        <v>294</v>
      </c>
      <c r="B40" s="130" t="s">
        <v>328</v>
      </c>
      <c r="C40" s="130" t="s">
        <v>327</v>
      </c>
      <c r="D40" s="130" t="s">
        <v>46</v>
      </c>
      <c r="E40" s="130" t="s">
        <v>86</v>
      </c>
      <c r="F40" s="130" t="s">
        <v>87</v>
      </c>
      <c r="G40" s="130" t="s">
        <v>207</v>
      </c>
      <c r="H40" s="130" t="s">
        <v>208</v>
      </c>
      <c r="I40" s="131">
        <v>869.4</v>
      </c>
      <c r="J40" s="131">
        <v>869.4</v>
      </c>
      <c r="K40" s="131">
        <v>869.4</v>
      </c>
      <c r="L40" s="131"/>
      <c r="M40" s="131"/>
      <c r="N40" s="130"/>
      <c r="O40" s="130"/>
      <c r="P40" s="130"/>
      <c r="Q40" s="131"/>
      <c r="R40" s="131"/>
      <c r="S40" s="131"/>
      <c r="T40" s="131"/>
      <c r="U40" s="131"/>
      <c r="V40" s="131"/>
      <c r="W40" s="131"/>
    </row>
    <row r="41" ht="52.5" customHeight="1" outlineLevel="1" spans="1:23">
      <c r="A41" s="130" t="s">
        <v>294</v>
      </c>
      <c r="B41" s="130" t="s">
        <v>328</v>
      </c>
      <c r="C41" s="130" t="s">
        <v>327</v>
      </c>
      <c r="D41" s="130" t="s">
        <v>46</v>
      </c>
      <c r="E41" s="130" t="s">
        <v>86</v>
      </c>
      <c r="F41" s="130" t="s">
        <v>87</v>
      </c>
      <c r="G41" s="130" t="s">
        <v>296</v>
      </c>
      <c r="H41" s="130" t="s">
        <v>297</v>
      </c>
      <c r="I41" s="131">
        <v>10841.04</v>
      </c>
      <c r="J41" s="131">
        <v>10841.04</v>
      </c>
      <c r="K41" s="131">
        <v>10841.04</v>
      </c>
      <c r="L41" s="131"/>
      <c r="M41" s="131"/>
      <c r="N41" s="130"/>
      <c r="O41" s="130"/>
      <c r="P41" s="130"/>
      <c r="Q41" s="131"/>
      <c r="R41" s="131"/>
      <c r="S41" s="131"/>
      <c r="T41" s="131"/>
      <c r="U41" s="131"/>
      <c r="V41" s="131"/>
      <c r="W41" s="131"/>
    </row>
    <row r="42" ht="52.5" customHeight="1" spans="1:23">
      <c r="A42" s="130"/>
      <c r="B42" s="130"/>
      <c r="C42" s="130" t="s">
        <v>329</v>
      </c>
      <c r="D42" s="130"/>
      <c r="E42" s="130"/>
      <c r="F42" s="130"/>
      <c r="G42" s="130"/>
      <c r="H42" s="130"/>
      <c r="I42" s="131">
        <v>11485</v>
      </c>
      <c r="J42" s="131">
        <v>11485</v>
      </c>
      <c r="K42" s="131">
        <v>11485</v>
      </c>
      <c r="L42" s="131"/>
      <c r="M42" s="131"/>
      <c r="N42" s="130"/>
      <c r="O42" s="130"/>
      <c r="P42" s="130"/>
      <c r="Q42" s="131"/>
      <c r="R42" s="131"/>
      <c r="S42" s="131"/>
      <c r="T42" s="131"/>
      <c r="U42" s="131"/>
      <c r="V42" s="131"/>
      <c r="W42" s="131"/>
    </row>
    <row r="43" ht="52.5" customHeight="1" outlineLevel="1" spans="1:23">
      <c r="A43" s="130" t="s">
        <v>294</v>
      </c>
      <c r="B43" s="130" t="s">
        <v>330</v>
      </c>
      <c r="C43" s="130" t="s">
        <v>329</v>
      </c>
      <c r="D43" s="130" t="s">
        <v>46</v>
      </c>
      <c r="E43" s="130" t="s">
        <v>86</v>
      </c>
      <c r="F43" s="130" t="s">
        <v>87</v>
      </c>
      <c r="G43" s="130" t="s">
        <v>216</v>
      </c>
      <c r="H43" s="130" t="s">
        <v>217</v>
      </c>
      <c r="I43" s="131">
        <v>590.85</v>
      </c>
      <c r="J43" s="131">
        <v>590.85</v>
      </c>
      <c r="K43" s="131">
        <v>590.85</v>
      </c>
      <c r="L43" s="131"/>
      <c r="M43" s="131"/>
      <c r="N43" s="130"/>
      <c r="O43" s="130"/>
      <c r="P43" s="130"/>
      <c r="Q43" s="131"/>
      <c r="R43" s="131"/>
      <c r="S43" s="131"/>
      <c r="T43" s="131"/>
      <c r="U43" s="131"/>
      <c r="V43" s="131"/>
      <c r="W43" s="131"/>
    </row>
    <row r="44" ht="52.5" customHeight="1" outlineLevel="1" spans="1:23">
      <c r="A44" s="130" t="s">
        <v>294</v>
      </c>
      <c r="B44" s="130" t="s">
        <v>330</v>
      </c>
      <c r="C44" s="130" t="s">
        <v>329</v>
      </c>
      <c r="D44" s="130" t="s">
        <v>46</v>
      </c>
      <c r="E44" s="130" t="s">
        <v>86</v>
      </c>
      <c r="F44" s="130" t="s">
        <v>87</v>
      </c>
      <c r="G44" s="130" t="s">
        <v>216</v>
      </c>
      <c r="H44" s="130" t="s">
        <v>217</v>
      </c>
      <c r="I44" s="131">
        <v>2821.66</v>
      </c>
      <c r="J44" s="131">
        <v>2821.66</v>
      </c>
      <c r="K44" s="131">
        <v>2821.66</v>
      </c>
      <c r="L44" s="131"/>
      <c r="M44" s="131"/>
      <c r="N44" s="130"/>
      <c r="O44" s="130"/>
      <c r="P44" s="130"/>
      <c r="Q44" s="131"/>
      <c r="R44" s="131"/>
      <c r="S44" s="131"/>
      <c r="T44" s="131"/>
      <c r="U44" s="131"/>
      <c r="V44" s="131"/>
      <c r="W44" s="131"/>
    </row>
    <row r="45" ht="52.5" customHeight="1" outlineLevel="1" spans="1:23">
      <c r="A45" s="130" t="s">
        <v>294</v>
      </c>
      <c r="B45" s="130" t="s">
        <v>330</v>
      </c>
      <c r="C45" s="130" t="s">
        <v>329</v>
      </c>
      <c r="D45" s="130" t="s">
        <v>46</v>
      </c>
      <c r="E45" s="130" t="s">
        <v>86</v>
      </c>
      <c r="F45" s="130" t="s">
        <v>87</v>
      </c>
      <c r="G45" s="130" t="s">
        <v>216</v>
      </c>
      <c r="H45" s="130" t="s">
        <v>217</v>
      </c>
      <c r="I45" s="131">
        <v>8072.49</v>
      </c>
      <c r="J45" s="131">
        <v>8072.49</v>
      </c>
      <c r="K45" s="131">
        <v>8072.49</v>
      </c>
      <c r="L45" s="131"/>
      <c r="M45" s="131"/>
      <c r="N45" s="130"/>
      <c r="O45" s="130"/>
      <c r="P45" s="130"/>
      <c r="Q45" s="131"/>
      <c r="R45" s="131"/>
      <c r="S45" s="131"/>
      <c r="T45" s="131"/>
      <c r="U45" s="131"/>
      <c r="V45" s="131"/>
      <c r="W45" s="131"/>
    </row>
    <row r="46" ht="52.5" customHeight="1" spans="1:23">
      <c r="A46" s="130"/>
      <c r="B46" s="130"/>
      <c r="C46" s="130" t="s">
        <v>331</v>
      </c>
      <c r="D46" s="130"/>
      <c r="E46" s="130"/>
      <c r="F46" s="130"/>
      <c r="G46" s="130"/>
      <c r="H46" s="130"/>
      <c r="I46" s="131">
        <v>294</v>
      </c>
      <c r="J46" s="131">
        <v>294</v>
      </c>
      <c r="K46" s="131">
        <v>294</v>
      </c>
      <c r="L46" s="131"/>
      <c r="M46" s="131"/>
      <c r="N46" s="130"/>
      <c r="O46" s="130"/>
      <c r="P46" s="130"/>
      <c r="Q46" s="131"/>
      <c r="R46" s="131"/>
      <c r="S46" s="131"/>
      <c r="T46" s="131"/>
      <c r="U46" s="131"/>
      <c r="V46" s="131"/>
      <c r="W46" s="131"/>
    </row>
    <row r="47" ht="52.5" customHeight="1" outlineLevel="1" spans="1:23">
      <c r="A47" s="130" t="s">
        <v>294</v>
      </c>
      <c r="B47" s="130" t="s">
        <v>332</v>
      </c>
      <c r="C47" s="130" t="s">
        <v>331</v>
      </c>
      <c r="D47" s="130" t="s">
        <v>46</v>
      </c>
      <c r="E47" s="130" t="s">
        <v>90</v>
      </c>
      <c r="F47" s="130" t="s">
        <v>91</v>
      </c>
      <c r="G47" s="130" t="s">
        <v>300</v>
      </c>
      <c r="H47" s="130" t="s">
        <v>301</v>
      </c>
      <c r="I47" s="131">
        <v>294</v>
      </c>
      <c r="J47" s="131">
        <v>294</v>
      </c>
      <c r="K47" s="131">
        <v>294</v>
      </c>
      <c r="L47" s="131"/>
      <c r="M47" s="131"/>
      <c r="N47" s="130"/>
      <c r="O47" s="130"/>
      <c r="P47" s="130"/>
      <c r="Q47" s="131"/>
      <c r="R47" s="131"/>
      <c r="S47" s="131"/>
      <c r="T47" s="131"/>
      <c r="U47" s="131"/>
      <c r="V47" s="131"/>
      <c r="W47" s="131"/>
    </row>
    <row r="48" ht="52.5" customHeight="1" spans="1:23">
      <c r="A48" s="130"/>
      <c r="B48" s="130"/>
      <c r="C48" s="130" t="s">
        <v>333</v>
      </c>
      <c r="D48" s="130"/>
      <c r="E48" s="130"/>
      <c r="F48" s="130"/>
      <c r="G48" s="130"/>
      <c r="H48" s="130"/>
      <c r="I48" s="131">
        <v>75495</v>
      </c>
      <c r="J48" s="131">
        <v>75495</v>
      </c>
      <c r="K48" s="131">
        <v>75495</v>
      </c>
      <c r="L48" s="131"/>
      <c r="M48" s="131"/>
      <c r="N48" s="130"/>
      <c r="O48" s="130"/>
      <c r="P48" s="130"/>
      <c r="Q48" s="131"/>
      <c r="R48" s="131"/>
      <c r="S48" s="131"/>
      <c r="T48" s="131"/>
      <c r="U48" s="131"/>
      <c r="V48" s="131"/>
      <c r="W48" s="131"/>
    </row>
    <row r="49" ht="52.5" customHeight="1" outlineLevel="1" spans="1:23">
      <c r="A49" s="130" t="s">
        <v>294</v>
      </c>
      <c r="B49" s="130" t="s">
        <v>334</v>
      </c>
      <c r="C49" s="130" t="s">
        <v>333</v>
      </c>
      <c r="D49" s="130" t="s">
        <v>46</v>
      </c>
      <c r="E49" s="130" t="s">
        <v>86</v>
      </c>
      <c r="F49" s="130" t="s">
        <v>87</v>
      </c>
      <c r="G49" s="130" t="s">
        <v>232</v>
      </c>
      <c r="H49" s="130" t="s">
        <v>233</v>
      </c>
      <c r="I49" s="131">
        <v>75495</v>
      </c>
      <c r="J49" s="131">
        <v>75495</v>
      </c>
      <c r="K49" s="131">
        <v>75495</v>
      </c>
      <c r="L49" s="131"/>
      <c r="M49" s="131"/>
      <c r="N49" s="130"/>
      <c r="O49" s="130"/>
      <c r="P49" s="130"/>
      <c r="Q49" s="131"/>
      <c r="R49" s="131"/>
      <c r="S49" s="131"/>
      <c r="T49" s="131"/>
      <c r="U49" s="131"/>
      <c r="V49" s="131"/>
      <c r="W49" s="131"/>
    </row>
    <row r="50" ht="52.5" customHeight="1" spans="1:23">
      <c r="A50" s="130"/>
      <c r="B50" s="130"/>
      <c r="C50" s="130" t="s">
        <v>335</v>
      </c>
      <c r="D50" s="130"/>
      <c r="E50" s="130"/>
      <c r="F50" s="130"/>
      <c r="G50" s="130"/>
      <c r="H50" s="130"/>
      <c r="I50" s="131">
        <v>17835.3</v>
      </c>
      <c r="J50" s="131">
        <v>17835.3</v>
      </c>
      <c r="K50" s="131">
        <v>17835.3</v>
      </c>
      <c r="L50" s="131"/>
      <c r="M50" s="131"/>
      <c r="N50" s="130"/>
      <c r="O50" s="130"/>
      <c r="P50" s="130"/>
      <c r="Q50" s="131"/>
      <c r="R50" s="131"/>
      <c r="S50" s="131"/>
      <c r="T50" s="131"/>
      <c r="U50" s="131"/>
      <c r="V50" s="131"/>
      <c r="W50" s="131"/>
    </row>
    <row r="51" ht="52.5" customHeight="1" outlineLevel="1" spans="1:23">
      <c r="A51" s="130" t="s">
        <v>294</v>
      </c>
      <c r="B51" s="130" t="s">
        <v>336</v>
      </c>
      <c r="C51" s="130" t="s">
        <v>335</v>
      </c>
      <c r="D51" s="130" t="s">
        <v>46</v>
      </c>
      <c r="E51" s="130" t="s">
        <v>86</v>
      </c>
      <c r="F51" s="130" t="s">
        <v>87</v>
      </c>
      <c r="G51" s="130" t="s">
        <v>296</v>
      </c>
      <c r="H51" s="130" t="s">
        <v>297</v>
      </c>
      <c r="I51" s="131">
        <v>16027.2</v>
      </c>
      <c r="J51" s="131">
        <v>16027.2</v>
      </c>
      <c r="K51" s="131">
        <v>16027.2</v>
      </c>
      <c r="L51" s="131"/>
      <c r="M51" s="131"/>
      <c r="N51" s="130"/>
      <c r="O51" s="130"/>
      <c r="P51" s="130"/>
      <c r="Q51" s="131"/>
      <c r="R51" s="131"/>
      <c r="S51" s="131"/>
      <c r="T51" s="131"/>
      <c r="U51" s="131"/>
      <c r="V51" s="131"/>
      <c r="W51" s="131"/>
    </row>
    <row r="52" ht="52.5" customHeight="1" outlineLevel="1" spans="1:23">
      <c r="A52" s="130" t="s">
        <v>294</v>
      </c>
      <c r="B52" s="130" t="s">
        <v>336</v>
      </c>
      <c r="C52" s="130" t="s">
        <v>335</v>
      </c>
      <c r="D52" s="130" t="s">
        <v>46</v>
      </c>
      <c r="E52" s="130" t="s">
        <v>86</v>
      </c>
      <c r="F52" s="130" t="s">
        <v>87</v>
      </c>
      <c r="G52" s="130" t="s">
        <v>298</v>
      </c>
      <c r="H52" s="130" t="s">
        <v>299</v>
      </c>
      <c r="I52" s="131">
        <v>1808.1</v>
      </c>
      <c r="J52" s="131">
        <v>1808.1</v>
      </c>
      <c r="K52" s="131">
        <v>1808.1</v>
      </c>
      <c r="L52" s="131"/>
      <c r="M52" s="131"/>
      <c r="N52" s="130"/>
      <c r="O52" s="130"/>
      <c r="P52" s="130"/>
      <c r="Q52" s="131"/>
      <c r="R52" s="131"/>
      <c r="S52" s="131"/>
      <c r="T52" s="131"/>
      <c r="U52" s="131"/>
      <c r="V52" s="131"/>
      <c r="W52" s="131"/>
    </row>
    <row r="53" ht="52.5" customHeight="1" spans="1:23">
      <c r="A53" s="130"/>
      <c r="B53" s="130"/>
      <c r="C53" s="130" t="s">
        <v>337</v>
      </c>
      <c r="D53" s="130"/>
      <c r="E53" s="130"/>
      <c r="F53" s="130"/>
      <c r="G53" s="130"/>
      <c r="H53" s="130"/>
      <c r="I53" s="131">
        <v>21736.38</v>
      </c>
      <c r="J53" s="131">
        <v>21736.38</v>
      </c>
      <c r="K53" s="131">
        <v>21736.38</v>
      </c>
      <c r="L53" s="131"/>
      <c r="M53" s="131"/>
      <c r="N53" s="130"/>
      <c r="O53" s="130"/>
      <c r="P53" s="130"/>
      <c r="Q53" s="131"/>
      <c r="R53" s="131"/>
      <c r="S53" s="131"/>
      <c r="T53" s="131"/>
      <c r="U53" s="131"/>
      <c r="V53" s="131"/>
      <c r="W53" s="131"/>
    </row>
    <row r="54" ht="52.5" customHeight="1" outlineLevel="1" spans="1:23">
      <c r="A54" s="130" t="s">
        <v>294</v>
      </c>
      <c r="B54" s="130" t="s">
        <v>338</v>
      </c>
      <c r="C54" s="130" t="s">
        <v>337</v>
      </c>
      <c r="D54" s="130" t="s">
        <v>46</v>
      </c>
      <c r="E54" s="130" t="s">
        <v>86</v>
      </c>
      <c r="F54" s="130" t="s">
        <v>87</v>
      </c>
      <c r="G54" s="130" t="s">
        <v>216</v>
      </c>
      <c r="H54" s="130" t="s">
        <v>217</v>
      </c>
      <c r="I54" s="131">
        <v>1391.78</v>
      </c>
      <c r="J54" s="131">
        <v>1391.78</v>
      </c>
      <c r="K54" s="131">
        <v>1391.78</v>
      </c>
      <c r="L54" s="131"/>
      <c r="M54" s="131"/>
      <c r="N54" s="130"/>
      <c r="O54" s="130"/>
      <c r="P54" s="130"/>
      <c r="Q54" s="131"/>
      <c r="R54" s="131"/>
      <c r="S54" s="131"/>
      <c r="T54" s="131"/>
      <c r="U54" s="131"/>
      <c r="V54" s="131"/>
      <c r="W54" s="131"/>
    </row>
    <row r="55" ht="52.5" customHeight="1" outlineLevel="1" spans="1:23">
      <c r="A55" s="130" t="s">
        <v>294</v>
      </c>
      <c r="B55" s="130" t="s">
        <v>338</v>
      </c>
      <c r="C55" s="130" t="s">
        <v>337</v>
      </c>
      <c r="D55" s="130" t="s">
        <v>46</v>
      </c>
      <c r="E55" s="130" t="s">
        <v>86</v>
      </c>
      <c r="F55" s="130" t="s">
        <v>87</v>
      </c>
      <c r="G55" s="130" t="s">
        <v>216</v>
      </c>
      <c r="H55" s="130" t="s">
        <v>217</v>
      </c>
      <c r="I55" s="131">
        <v>15751.2</v>
      </c>
      <c r="J55" s="131">
        <v>15751.2</v>
      </c>
      <c r="K55" s="131">
        <v>15751.2</v>
      </c>
      <c r="L55" s="131"/>
      <c r="M55" s="131"/>
      <c r="N55" s="130"/>
      <c r="O55" s="130"/>
      <c r="P55" s="130"/>
      <c r="Q55" s="131"/>
      <c r="R55" s="131"/>
      <c r="S55" s="131"/>
      <c r="T55" s="131"/>
      <c r="U55" s="131"/>
      <c r="V55" s="131"/>
      <c r="W55" s="131"/>
    </row>
    <row r="56" ht="52.5" customHeight="1" outlineLevel="1" spans="1:23">
      <c r="A56" s="130" t="s">
        <v>294</v>
      </c>
      <c r="B56" s="130" t="s">
        <v>338</v>
      </c>
      <c r="C56" s="130" t="s">
        <v>337</v>
      </c>
      <c r="D56" s="130" t="s">
        <v>46</v>
      </c>
      <c r="E56" s="130" t="s">
        <v>86</v>
      </c>
      <c r="F56" s="130" t="s">
        <v>87</v>
      </c>
      <c r="G56" s="130" t="s">
        <v>216</v>
      </c>
      <c r="H56" s="130" t="s">
        <v>217</v>
      </c>
      <c r="I56" s="131">
        <v>4593.4</v>
      </c>
      <c r="J56" s="131">
        <v>4593.4</v>
      </c>
      <c r="K56" s="131">
        <v>4593.4</v>
      </c>
      <c r="L56" s="131"/>
      <c r="M56" s="131"/>
      <c r="N56" s="130"/>
      <c r="O56" s="130"/>
      <c r="P56" s="130"/>
      <c r="Q56" s="131"/>
      <c r="R56" s="131"/>
      <c r="S56" s="131"/>
      <c r="T56" s="131"/>
      <c r="U56" s="131"/>
      <c r="V56" s="131"/>
      <c r="W56" s="131"/>
    </row>
    <row r="57" ht="52.5" customHeight="1" spans="1:23">
      <c r="A57" s="130"/>
      <c r="B57" s="130"/>
      <c r="C57" s="130" t="s">
        <v>339</v>
      </c>
      <c r="D57" s="130"/>
      <c r="E57" s="130"/>
      <c r="F57" s="130"/>
      <c r="G57" s="130"/>
      <c r="H57" s="130"/>
      <c r="I57" s="131">
        <v>441</v>
      </c>
      <c r="J57" s="131">
        <v>441</v>
      </c>
      <c r="K57" s="131">
        <v>441</v>
      </c>
      <c r="L57" s="131"/>
      <c r="M57" s="131"/>
      <c r="N57" s="130"/>
      <c r="O57" s="130"/>
      <c r="P57" s="130"/>
      <c r="Q57" s="131"/>
      <c r="R57" s="131"/>
      <c r="S57" s="131"/>
      <c r="T57" s="131"/>
      <c r="U57" s="131"/>
      <c r="V57" s="131"/>
      <c r="W57" s="131"/>
    </row>
    <row r="58" ht="52.5" customHeight="1" outlineLevel="1" spans="1:23">
      <c r="A58" s="130" t="s">
        <v>294</v>
      </c>
      <c r="B58" s="130" t="s">
        <v>340</v>
      </c>
      <c r="C58" s="130" t="s">
        <v>339</v>
      </c>
      <c r="D58" s="130" t="s">
        <v>46</v>
      </c>
      <c r="E58" s="130" t="s">
        <v>90</v>
      </c>
      <c r="F58" s="130" t="s">
        <v>91</v>
      </c>
      <c r="G58" s="130" t="s">
        <v>207</v>
      </c>
      <c r="H58" s="130" t="s">
        <v>208</v>
      </c>
      <c r="I58" s="131">
        <v>294</v>
      </c>
      <c r="J58" s="131">
        <v>294</v>
      </c>
      <c r="K58" s="131">
        <v>294</v>
      </c>
      <c r="L58" s="131"/>
      <c r="M58" s="131"/>
      <c r="N58" s="130"/>
      <c r="O58" s="130"/>
      <c r="P58" s="130"/>
      <c r="Q58" s="131"/>
      <c r="R58" s="131"/>
      <c r="S58" s="131"/>
      <c r="T58" s="131"/>
      <c r="U58" s="131"/>
      <c r="V58" s="131"/>
      <c r="W58" s="131"/>
    </row>
    <row r="59" ht="52.5" customHeight="1" outlineLevel="1" spans="1:23">
      <c r="A59" s="130" t="s">
        <v>294</v>
      </c>
      <c r="B59" s="130" t="s">
        <v>340</v>
      </c>
      <c r="C59" s="130" t="s">
        <v>339</v>
      </c>
      <c r="D59" s="130" t="s">
        <v>46</v>
      </c>
      <c r="E59" s="130" t="s">
        <v>90</v>
      </c>
      <c r="F59" s="130" t="s">
        <v>91</v>
      </c>
      <c r="G59" s="130" t="s">
        <v>300</v>
      </c>
      <c r="H59" s="130" t="s">
        <v>301</v>
      </c>
      <c r="I59" s="131">
        <v>147</v>
      </c>
      <c r="J59" s="131">
        <v>147</v>
      </c>
      <c r="K59" s="131">
        <v>147</v>
      </c>
      <c r="L59" s="131"/>
      <c r="M59" s="131"/>
      <c r="N59" s="130"/>
      <c r="O59" s="130"/>
      <c r="P59" s="130"/>
      <c r="Q59" s="131"/>
      <c r="R59" s="131"/>
      <c r="S59" s="131"/>
      <c r="T59" s="131"/>
      <c r="U59" s="131"/>
      <c r="V59" s="131"/>
      <c r="W59" s="131"/>
    </row>
    <row r="60" ht="52.5" customHeight="1" spans="1:23">
      <c r="A60" s="130"/>
      <c r="B60" s="130"/>
      <c r="C60" s="130" t="s">
        <v>341</v>
      </c>
      <c r="D60" s="130"/>
      <c r="E60" s="130"/>
      <c r="F60" s="130"/>
      <c r="G60" s="130"/>
      <c r="H60" s="130"/>
      <c r="I60" s="131">
        <v>111615</v>
      </c>
      <c r="J60" s="131">
        <v>111615</v>
      </c>
      <c r="K60" s="131">
        <v>111615</v>
      </c>
      <c r="L60" s="131"/>
      <c r="M60" s="131"/>
      <c r="N60" s="130"/>
      <c r="O60" s="130"/>
      <c r="P60" s="130"/>
      <c r="Q60" s="131"/>
      <c r="R60" s="131"/>
      <c r="S60" s="131"/>
      <c r="T60" s="131"/>
      <c r="U60" s="131"/>
      <c r="V60" s="131"/>
      <c r="W60" s="131"/>
    </row>
    <row r="61" ht="52.5" customHeight="1" outlineLevel="1" spans="1:23">
      <c r="A61" s="130" t="s">
        <v>294</v>
      </c>
      <c r="B61" s="130" t="s">
        <v>342</v>
      </c>
      <c r="C61" s="130" t="s">
        <v>341</v>
      </c>
      <c r="D61" s="130" t="s">
        <v>46</v>
      </c>
      <c r="E61" s="130" t="s">
        <v>86</v>
      </c>
      <c r="F61" s="130" t="s">
        <v>87</v>
      </c>
      <c r="G61" s="130" t="s">
        <v>232</v>
      </c>
      <c r="H61" s="130" t="s">
        <v>233</v>
      </c>
      <c r="I61" s="131">
        <v>111615</v>
      </c>
      <c r="J61" s="131">
        <v>111615</v>
      </c>
      <c r="K61" s="131">
        <v>111615</v>
      </c>
      <c r="L61" s="131"/>
      <c r="M61" s="131"/>
      <c r="N61" s="130"/>
      <c r="O61" s="130"/>
      <c r="P61" s="130"/>
      <c r="Q61" s="131"/>
      <c r="R61" s="131"/>
      <c r="S61" s="131"/>
      <c r="T61" s="131"/>
      <c r="U61" s="131"/>
      <c r="V61" s="131"/>
      <c r="W61" s="131"/>
    </row>
    <row r="62" ht="52.5" customHeight="1" spans="1:23">
      <c r="A62" s="130"/>
      <c r="B62" s="130"/>
      <c r="C62" s="130" t="s">
        <v>343</v>
      </c>
      <c r="D62" s="130"/>
      <c r="E62" s="130"/>
      <c r="F62" s="130"/>
      <c r="G62" s="130"/>
      <c r="H62" s="130"/>
      <c r="I62" s="131">
        <v>1100000</v>
      </c>
      <c r="J62" s="131"/>
      <c r="K62" s="131"/>
      <c r="L62" s="131"/>
      <c r="M62" s="131"/>
      <c r="N62" s="130"/>
      <c r="O62" s="130"/>
      <c r="P62" s="130"/>
      <c r="Q62" s="131"/>
      <c r="R62" s="131">
        <v>1100000</v>
      </c>
      <c r="S62" s="131"/>
      <c r="T62" s="131"/>
      <c r="U62" s="131"/>
      <c r="V62" s="131"/>
      <c r="W62" s="131">
        <v>1100000</v>
      </c>
    </row>
    <row r="63" ht="52.5" customHeight="1" outlineLevel="1" spans="1:23">
      <c r="A63" s="130" t="s">
        <v>305</v>
      </c>
      <c r="B63" s="130" t="s">
        <v>344</v>
      </c>
      <c r="C63" s="130" t="s">
        <v>343</v>
      </c>
      <c r="D63" s="130" t="s">
        <v>46</v>
      </c>
      <c r="E63" s="130" t="s">
        <v>86</v>
      </c>
      <c r="F63" s="130" t="s">
        <v>87</v>
      </c>
      <c r="G63" s="130" t="s">
        <v>207</v>
      </c>
      <c r="H63" s="130" t="s">
        <v>208</v>
      </c>
      <c r="I63" s="131">
        <v>200000</v>
      </c>
      <c r="J63" s="131"/>
      <c r="K63" s="131"/>
      <c r="L63" s="131"/>
      <c r="M63" s="131"/>
      <c r="N63" s="130"/>
      <c r="O63" s="130"/>
      <c r="P63" s="130"/>
      <c r="Q63" s="131"/>
      <c r="R63" s="131">
        <v>200000</v>
      </c>
      <c r="S63" s="131"/>
      <c r="T63" s="131"/>
      <c r="U63" s="131"/>
      <c r="V63" s="131"/>
      <c r="W63" s="131">
        <v>200000</v>
      </c>
    </row>
    <row r="64" ht="52.5" customHeight="1" outlineLevel="1" spans="1:23">
      <c r="A64" s="130" t="s">
        <v>305</v>
      </c>
      <c r="B64" s="130" t="s">
        <v>344</v>
      </c>
      <c r="C64" s="130" t="s">
        <v>343</v>
      </c>
      <c r="D64" s="130" t="s">
        <v>46</v>
      </c>
      <c r="E64" s="130" t="s">
        <v>86</v>
      </c>
      <c r="F64" s="130" t="s">
        <v>87</v>
      </c>
      <c r="G64" s="130" t="s">
        <v>307</v>
      </c>
      <c r="H64" s="130" t="s">
        <v>308</v>
      </c>
      <c r="I64" s="131">
        <v>100000</v>
      </c>
      <c r="J64" s="131"/>
      <c r="K64" s="131"/>
      <c r="L64" s="131"/>
      <c r="M64" s="131"/>
      <c r="N64" s="130"/>
      <c r="O64" s="130"/>
      <c r="P64" s="130"/>
      <c r="Q64" s="131"/>
      <c r="R64" s="131">
        <v>100000</v>
      </c>
      <c r="S64" s="131"/>
      <c r="T64" s="131"/>
      <c r="U64" s="131"/>
      <c r="V64" s="131"/>
      <c r="W64" s="131">
        <v>100000</v>
      </c>
    </row>
    <row r="65" ht="52.5" customHeight="1" outlineLevel="1" spans="1:23">
      <c r="A65" s="130" t="s">
        <v>305</v>
      </c>
      <c r="B65" s="130" t="s">
        <v>344</v>
      </c>
      <c r="C65" s="130" t="s">
        <v>343</v>
      </c>
      <c r="D65" s="130" t="s">
        <v>46</v>
      </c>
      <c r="E65" s="130" t="s">
        <v>86</v>
      </c>
      <c r="F65" s="130" t="s">
        <v>87</v>
      </c>
      <c r="G65" s="130" t="s">
        <v>309</v>
      </c>
      <c r="H65" s="130" t="s">
        <v>310</v>
      </c>
      <c r="I65" s="131">
        <v>100000</v>
      </c>
      <c r="J65" s="131"/>
      <c r="K65" s="131"/>
      <c r="L65" s="131"/>
      <c r="M65" s="131"/>
      <c r="N65" s="130"/>
      <c r="O65" s="130"/>
      <c r="P65" s="130"/>
      <c r="Q65" s="131"/>
      <c r="R65" s="131">
        <v>100000</v>
      </c>
      <c r="S65" s="131"/>
      <c r="T65" s="131"/>
      <c r="U65" s="131"/>
      <c r="V65" s="131"/>
      <c r="W65" s="131">
        <v>100000</v>
      </c>
    </row>
    <row r="66" ht="52.5" customHeight="1" outlineLevel="1" spans="1:23">
      <c r="A66" s="130" t="s">
        <v>305</v>
      </c>
      <c r="B66" s="130" t="s">
        <v>344</v>
      </c>
      <c r="C66" s="130" t="s">
        <v>343</v>
      </c>
      <c r="D66" s="130" t="s">
        <v>46</v>
      </c>
      <c r="E66" s="130" t="s">
        <v>86</v>
      </c>
      <c r="F66" s="130" t="s">
        <v>87</v>
      </c>
      <c r="G66" s="130" t="s">
        <v>311</v>
      </c>
      <c r="H66" s="130" t="s">
        <v>312</v>
      </c>
      <c r="I66" s="131">
        <v>200000</v>
      </c>
      <c r="J66" s="131"/>
      <c r="K66" s="131"/>
      <c r="L66" s="131"/>
      <c r="M66" s="131"/>
      <c r="N66" s="130"/>
      <c r="O66" s="130"/>
      <c r="P66" s="130"/>
      <c r="Q66" s="131"/>
      <c r="R66" s="131">
        <v>200000</v>
      </c>
      <c r="S66" s="131"/>
      <c r="T66" s="131"/>
      <c r="U66" s="131"/>
      <c r="V66" s="131"/>
      <c r="W66" s="131">
        <v>200000</v>
      </c>
    </row>
    <row r="67" ht="52.5" customHeight="1" outlineLevel="1" spans="1:23">
      <c r="A67" s="130" t="s">
        <v>305</v>
      </c>
      <c r="B67" s="130" t="s">
        <v>344</v>
      </c>
      <c r="C67" s="130" t="s">
        <v>343</v>
      </c>
      <c r="D67" s="130" t="s">
        <v>46</v>
      </c>
      <c r="E67" s="130" t="s">
        <v>86</v>
      </c>
      <c r="F67" s="130" t="s">
        <v>87</v>
      </c>
      <c r="G67" s="130" t="s">
        <v>313</v>
      </c>
      <c r="H67" s="130" t="s">
        <v>314</v>
      </c>
      <c r="I67" s="131">
        <v>500000</v>
      </c>
      <c r="J67" s="131"/>
      <c r="K67" s="131"/>
      <c r="L67" s="131"/>
      <c r="M67" s="131"/>
      <c r="N67" s="130"/>
      <c r="O67" s="130"/>
      <c r="P67" s="130"/>
      <c r="Q67" s="131"/>
      <c r="R67" s="131">
        <v>500000</v>
      </c>
      <c r="S67" s="131"/>
      <c r="T67" s="131"/>
      <c r="U67" s="131"/>
      <c r="V67" s="131"/>
      <c r="W67" s="131">
        <v>500000</v>
      </c>
    </row>
    <row r="68" ht="52.5" customHeight="1" spans="1:23">
      <c r="A68" s="130"/>
      <c r="B68" s="130"/>
      <c r="C68" s="130" t="s">
        <v>345</v>
      </c>
      <c r="D68" s="130"/>
      <c r="E68" s="130"/>
      <c r="F68" s="130"/>
      <c r="G68" s="130"/>
      <c r="H68" s="130"/>
      <c r="I68" s="131">
        <v>16027.2</v>
      </c>
      <c r="J68" s="131">
        <v>16027.2</v>
      </c>
      <c r="K68" s="131">
        <v>16027.2</v>
      </c>
      <c r="L68" s="131"/>
      <c r="M68" s="131"/>
      <c r="N68" s="130"/>
      <c r="O68" s="130"/>
      <c r="P68" s="130"/>
      <c r="Q68" s="131"/>
      <c r="R68" s="131"/>
      <c r="S68" s="131"/>
      <c r="T68" s="131"/>
      <c r="U68" s="131"/>
      <c r="V68" s="131"/>
      <c r="W68" s="131"/>
    </row>
    <row r="69" ht="52.5" customHeight="1" outlineLevel="1" spans="1:23">
      <c r="A69" s="130" t="s">
        <v>305</v>
      </c>
      <c r="B69" s="130" t="s">
        <v>346</v>
      </c>
      <c r="C69" s="130" t="s">
        <v>345</v>
      </c>
      <c r="D69" s="130" t="s">
        <v>46</v>
      </c>
      <c r="E69" s="130" t="s">
        <v>84</v>
      </c>
      <c r="F69" s="130" t="s">
        <v>85</v>
      </c>
      <c r="G69" s="130" t="s">
        <v>300</v>
      </c>
      <c r="H69" s="130" t="s">
        <v>301</v>
      </c>
      <c r="I69" s="131">
        <v>1700</v>
      </c>
      <c r="J69" s="131">
        <v>1700</v>
      </c>
      <c r="K69" s="131">
        <v>1700</v>
      </c>
      <c r="L69" s="131"/>
      <c r="M69" s="131"/>
      <c r="N69" s="130"/>
      <c r="O69" s="130"/>
      <c r="P69" s="130"/>
      <c r="Q69" s="131"/>
      <c r="R69" s="131"/>
      <c r="S69" s="131"/>
      <c r="T69" s="131"/>
      <c r="U69" s="131"/>
      <c r="V69" s="131"/>
      <c r="W69" s="131"/>
    </row>
    <row r="70" ht="52.5" customHeight="1" outlineLevel="1" spans="1:23">
      <c r="A70" s="130" t="s">
        <v>305</v>
      </c>
      <c r="B70" s="130" t="s">
        <v>346</v>
      </c>
      <c r="C70" s="130" t="s">
        <v>345</v>
      </c>
      <c r="D70" s="130" t="s">
        <v>46</v>
      </c>
      <c r="E70" s="130" t="s">
        <v>84</v>
      </c>
      <c r="F70" s="130" t="s">
        <v>85</v>
      </c>
      <c r="G70" s="130" t="s">
        <v>313</v>
      </c>
      <c r="H70" s="130" t="s">
        <v>314</v>
      </c>
      <c r="I70" s="131">
        <v>14327.2</v>
      </c>
      <c r="J70" s="131">
        <v>14327.2</v>
      </c>
      <c r="K70" s="131">
        <v>14327.2</v>
      </c>
      <c r="L70" s="131"/>
      <c r="M70" s="131"/>
      <c r="N70" s="130"/>
      <c r="O70" s="130"/>
      <c r="P70" s="130"/>
      <c r="Q70" s="131"/>
      <c r="R70" s="131"/>
      <c r="S70" s="131"/>
      <c r="T70" s="131"/>
      <c r="U70" s="131"/>
      <c r="V70" s="131"/>
      <c r="W70" s="131"/>
    </row>
    <row r="71" ht="52.5" customHeight="1" spans="1:23">
      <c r="A71" s="130"/>
      <c r="B71" s="130"/>
      <c r="C71" s="130" t="s">
        <v>347</v>
      </c>
      <c r="D71" s="130"/>
      <c r="E71" s="130"/>
      <c r="F71" s="130"/>
      <c r="G71" s="130"/>
      <c r="H71" s="130"/>
      <c r="I71" s="131">
        <v>279228.6</v>
      </c>
      <c r="J71" s="131">
        <v>279228.6</v>
      </c>
      <c r="K71" s="131">
        <v>279228.6</v>
      </c>
      <c r="L71" s="131"/>
      <c r="M71" s="131"/>
      <c r="N71" s="130"/>
      <c r="O71" s="130"/>
      <c r="P71" s="130"/>
      <c r="Q71" s="131"/>
      <c r="R71" s="131"/>
      <c r="S71" s="131"/>
      <c r="T71" s="131"/>
      <c r="U71" s="131"/>
      <c r="V71" s="131"/>
      <c r="W71" s="131"/>
    </row>
    <row r="72" ht="52.5" customHeight="1" outlineLevel="1" spans="1:23">
      <c r="A72" s="130" t="s">
        <v>305</v>
      </c>
      <c r="B72" s="130" t="s">
        <v>348</v>
      </c>
      <c r="C72" s="130" t="s">
        <v>347</v>
      </c>
      <c r="D72" s="130" t="s">
        <v>46</v>
      </c>
      <c r="E72" s="130" t="s">
        <v>84</v>
      </c>
      <c r="F72" s="130" t="s">
        <v>85</v>
      </c>
      <c r="G72" s="130" t="s">
        <v>300</v>
      </c>
      <c r="H72" s="130" t="s">
        <v>301</v>
      </c>
      <c r="I72" s="131">
        <v>28000</v>
      </c>
      <c r="J72" s="131">
        <v>28000</v>
      </c>
      <c r="K72" s="131">
        <v>28000</v>
      </c>
      <c r="L72" s="131"/>
      <c r="M72" s="131"/>
      <c r="N72" s="130"/>
      <c r="O72" s="130"/>
      <c r="P72" s="130"/>
      <c r="Q72" s="131"/>
      <c r="R72" s="131"/>
      <c r="S72" s="131"/>
      <c r="T72" s="131"/>
      <c r="U72" s="131"/>
      <c r="V72" s="131"/>
      <c r="W72" s="131"/>
    </row>
    <row r="73" ht="52.5" customHeight="1" outlineLevel="1" spans="1:23">
      <c r="A73" s="130" t="s">
        <v>305</v>
      </c>
      <c r="B73" s="130" t="s">
        <v>348</v>
      </c>
      <c r="C73" s="130" t="s">
        <v>347</v>
      </c>
      <c r="D73" s="130" t="s">
        <v>46</v>
      </c>
      <c r="E73" s="130" t="s">
        <v>84</v>
      </c>
      <c r="F73" s="130" t="s">
        <v>85</v>
      </c>
      <c r="G73" s="130" t="s">
        <v>349</v>
      </c>
      <c r="H73" s="130" t="s">
        <v>350</v>
      </c>
      <c r="I73" s="131">
        <v>251228.6</v>
      </c>
      <c r="J73" s="131">
        <v>251228.6</v>
      </c>
      <c r="K73" s="131">
        <v>251228.6</v>
      </c>
      <c r="L73" s="131"/>
      <c r="M73" s="131"/>
      <c r="N73" s="130"/>
      <c r="O73" s="130"/>
      <c r="P73" s="130"/>
      <c r="Q73" s="131"/>
      <c r="R73" s="131"/>
      <c r="S73" s="131"/>
      <c r="T73" s="131"/>
      <c r="U73" s="131"/>
      <c r="V73" s="131"/>
      <c r="W73" s="131"/>
    </row>
    <row r="74" ht="52.5" customHeight="1" spans="1:23">
      <c r="A74" s="130"/>
      <c r="B74" s="130"/>
      <c r="C74" s="130" t="s">
        <v>351</v>
      </c>
      <c r="D74" s="130"/>
      <c r="E74" s="130"/>
      <c r="F74" s="130"/>
      <c r="G74" s="130"/>
      <c r="H74" s="130"/>
      <c r="I74" s="131">
        <v>30618</v>
      </c>
      <c r="J74" s="131">
        <v>30618</v>
      </c>
      <c r="K74" s="131">
        <v>30618</v>
      </c>
      <c r="L74" s="131"/>
      <c r="M74" s="131"/>
      <c r="N74" s="130"/>
      <c r="O74" s="130"/>
      <c r="P74" s="130"/>
      <c r="Q74" s="131"/>
      <c r="R74" s="131"/>
      <c r="S74" s="131"/>
      <c r="T74" s="131"/>
      <c r="U74" s="131"/>
      <c r="V74" s="131"/>
      <c r="W74" s="131"/>
    </row>
    <row r="75" ht="52.5" customHeight="1" outlineLevel="1" spans="1:23">
      <c r="A75" s="130" t="s">
        <v>294</v>
      </c>
      <c r="B75" s="130" t="s">
        <v>352</v>
      </c>
      <c r="C75" s="130" t="s">
        <v>351</v>
      </c>
      <c r="D75" s="130" t="s">
        <v>46</v>
      </c>
      <c r="E75" s="130" t="s">
        <v>84</v>
      </c>
      <c r="F75" s="130" t="s">
        <v>85</v>
      </c>
      <c r="G75" s="130" t="s">
        <v>232</v>
      </c>
      <c r="H75" s="130" t="s">
        <v>233</v>
      </c>
      <c r="I75" s="131">
        <v>30618</v>
      </c>
      <c r="J75" s="131">
        <v>30618</v>
      </c>
      <c r="K75" s="131">
        <v>30618</v>
      </c>
      <c r="L75" s="131"/>
      <c r="M75" s="131"/>
      <c r="N75" s="130"/>
      <c r="O75" s="130"/>
      <c r="P75" s="130"/>
      <c r="Q75" s="131"/>
      <c r="R75" s="131"/>
      <c r="S75" s="131"/>
      <c r="T75" s="131"/>
      <c r="U75" s="131"/>
      <c r="V75" s="131"/>
      <c r="W75" s="131"/>
    </row>
    <row r="76" ht="52.5" customHeight="1" spans="1:23">
      <c r="A76" s="130"/>
      <c r="B76" s="130"/>
      <c r="C76" s="130" t="s">
        <v>353</v>
      </c>
      <c r="D76" s="130"/>
      <c r="E76" s="130"/>
      <c r="F76" s="130"/>
      <c r="G76" s="130"/>
      <c r="H76" s="130"/>
      <c r="I76" s="131">
        <v>107400</v>
      </c>
      <c r="J76" s="131">
        <v>107400</v>
      </c>
      <c r="K76" s="131">
        <v>107400</v>
      </c>
      <c r="L76" s="131"/>
      <c r="M76" s="131"/>
      <c r="N76" s="130"/>
      <c r="O76" s="130"/>
      <c r="P76" s="130"/>
      <c r="Q76" s="131"/>
      <c r="R76" s="131"/>
      <c r="S76" s="131"/>
      <c r="T76" s="131"/>
      <c r="U76" s="131"/>
      <c r="V76" s="131"/>
      <c r="W76" s="131"/>
    </row>
    <row r="77" ht="52.5" customHeight="1" outlineLevel="1" spans="1:23">
      <c r="A77" s="130" t="s">
        <v>294</v>
      </c>
      <c r="B77" s="130" t="s">
        <v>354</v>
      </c>
      <c r="C77" s="130" t="s">
        <v>353</v>
      </c>
      <c r="D77" s="130" t="s">
        <v>46</v>
      </c>
      <c r="E77" s="130" t="s">
        <v>84</v>
      </c>
      <c r="F77" s="130" t="s">
        <v>85</v>
      </c>
      <c r="G77" s="130" t="s">
        <v>207</v>
      </c>
      <c r="H77" s="130" t="s">
        <v>208</v>
      </c>
      <c r="I77" s="131">
        <v>20000</v>
      </c>
      <c r="J77" s="131">
        <v>20000</v>
      </c>
      <c r="K77" s="131">
        <v>20000</v>
      </c>
      <c r="L77" s="131"/>
      <c r="M77" s="131"/>
      <c r="N77" s="130"/>
      <c r="O77" s="130"/>
      <c r="P77" s="130"/>
      <c r="Q77" s="131"/>
      <c r="R77" s="131"/>
      <c r="S77" s="131"/>
      <c r="T77" s="131"/>
      <c r="U77" s="131"/>
      <c r="V77" s="131"/>
      <c r="W77" s="131"/>
    </row>
    <row r="78" ht="52.5" customHeight="1" outlineLevel="1" spans="1:23">
      <c r="A78" s="130" t="s">
        <v>294</v>
      </c>
      <c r="B78" s="130" t="s">
        <v>354</v>
      </c>
      <c r="C78" s="130" t="s">
        <v>353</v>
      </c>
      <c r="D78" s="130" t="s">
        <v>46</v>
      </c>
      <c r="E78" s="130" t="s">
        <v>84</v>
      </c>
      <c r="F78" s="130" t="s">
        <v>85</v>
      </c>
      <c r="G78" s="130" t="s">
        <v>296</v>
      </c>
      <c r="H78" s="130" t="s">
        <v>297</v>
      </c>
      <c r="I78" s="131">
        <v>18000</v>
      </c>
      <c r="J78" s="131">
        <v>18000</v>
      </c>
      <c r="K78" s="131">
        <v>18000</v>
      </c>
      <c r="L78" s="131"/>
      <c r="M78" s="131"/>
      <c r="N78" s="130"/>
      <c r="O78" s="130"/>
      <c r="P78" s="130"/>
      <c r="Q78" s="131"/>
      <c r="R78" s="131"/>
      <c r="S78" s="131"/>
      <c r="T78" s="131"/>
      <c r="U78" s="131"/>
      <c r="V78" s="131"/>
      <c r="W78" s="131"/>
    </row>
    <row r="79" ht="52.5" customHeight="1" outlineLevel="1" spans="1:23">
      <c r="A79" s="130" t="s">
        <v>294</v>
      </c>
      <c r="B79" s="130" t="s">
        <v>354</v>
      </c>
      <c r="C79" s="130" t="s">
        <v>353</v>
      </c>
      <c r="D79" s="130" t="s">
        <v>46</v>
      </c>
      <c r="E79" s="130" t="s">
        <v>84</v>
      </c>
      <c r="F79" s="130" t="s">
        <v>85</v>
      </c>
      <c r="G79" s="130" t="s">
        <v>298</v>
      </c>
      <c r="H79" s="130" t="s">
        <v>299</v>
      </c>
      <c r="I79" s="131">
        <v>24000</v>
      </c>
      <c r="J79" s="131">
        <v>24000</v>
      </c>
      <c r="K79" s="131">
        <v>24000</v>
      </c>
      <c r="L79" s="131"/>
      <c r="M79" s="131"/>
      <c r="N79" s="130"/>
      <c r="O79" s="130"/>
      <c r="P79" s="130"/>
      <c r="Q79" s="131"/>
      <c r="R79" s="131"/>
      <c r="S79" s="131"/>
      <c r="T79" s="131"/>
      <c r="U79" s="131"/>
      <c r="V79" s="131"/>
      <c r="W79" s="131"/>
    </row>
    <row r="80" ht="52.5" customHeight="1" outlineLevel="1" spans="1:23">
      <c r="A80" s="130" t="s">
        <v>294</v>
      </c>
      <c r="B80" s="130" t="s">
        <v>354</v>
      </c>
      <c r="C80" s="130" t="s">
        <v>353</v>
      </c>
      <c r="D80" s="130" t="s">
        <v>46</v>
      </c>
      <c r="E80" s="130" t="s">
        <v>84</v>
      </c>
      <c r="F80" s="130" t="s">
        <v>85</v>
      </c>
      <c r="G80" s="130" t="s">
        <v>355</v>
      </c>
      <c r="H80" s="130" t="s">
        <v>356</v>
      </c>
      <c r="I80" s="131">
        <v>3600</v>
      </c>
      <c r="J80" s="131">
        <v>3600</v>
      </c>
      <c r="K80" s="131">
        <v>3600</v>
      </c>
      <c r="L80" s="131"/>
      <c r="M80" s="131"/>
      <c r="N80" s="130"/>
      <c r="O80" s="130"/>
      <c r="P80" s="130"/>
      <c r="Q80" s="131"/>
      <c r="R80" s="131"/>
      <c r="S80" s="131"/>
      <c r="T80" s="131"/>
      <c r="U80" s="131"/>
      <c r="V80" s="131"/>
      <c r="W80" s="131"/>
    </row>
    <row r="81" ht="52.5" customHeight="1" outlineLevel="1" spans="1:23">
      <c r="A81" s="130" t="s">
        <v>294</v>
      </c>
      <c r="B81" s="130" t="s">
        <v>354</v>
      </c>
      <c r="C81" s="130" t="s">
        <v>353</v>
      </c>
      <c r="D81" s="130" t="s">
        <v>46</v>
      </c>
      <c r="E81" s="130" t="s">
        <v>84</v>
      </c>
      <c r="F81" s="130" t="s">
        <v>85</v>
      </c>
      <c r="G81" s="130" t="s">
        <v>307</v>
      </c>
      <c r="H81" s="130" t="s">
        <v>308</v>
      </c>
      <c r="I81" s="131">
        <v>3000</v>
      </c>
      <c r="J81" s="131">
        <v>3000</v>
      </c>
      <c r="K81" s="131">
        <v>3000</v>
      </c>
      <c r="L81" s="131"/>
      <c r="M81" s="131"/>
      <c r="N81" s="130"/>
      <c r="O81" s="130"/>
      <c r="P81" s="130"/>
      <c r="Q81" s="131"/>
      <c r="R81" s="131"/>
      <c r="S81" s="131"/>
      <c r="T81" s="131"/>
      <c r="U81" s="131"/>
      <c r="V81" s="131"/>
      <c r="W81" s="131"/>
    </row>
    <row r="82" ht="52.5" customHeight="1" outlineLevel="1" spans="1:23">
      <c r="A82" s="130" t="s">
        <v>294</v>
      </c>
      <c r="B82" s="130" t="s">
        <v>354</v>
      </c>
      <c r="C82" s="130" t="s">
        <v>353</v>
      </c>
      <c r="D82" s="130" t="s">
        <v>46</v>
      </c>
      <c r="E82" s="130" t="s">
        <v>84</v>
      </c>
      <c r="F82" s="130" t="s">
        <v>85</v>
      </c>
      <c r="G82" s="130" t="s">
        <v>309</v>
      </c>
      <c r="H82" s="130" t="s">
        <v>310</v>
      </c>
      <c r="I82" s="131">
        <v>3000</v>
      </c>
      <c r="J82" s="131">
        <v>3000</v>
      </c>
      <c r="K82" s="131">
        <v>3000</v>
      </c>
      <c r="L82" s="131"/>
      <c r="M82" s="131"/>
      <c r="N82" s="130"/>
      <c r="O82" s="130"/>
      <c r="P82" s="130"/>
      <c r="Q82" s="131"/>
      <c r="R82" s="131"/>
      <c r="S82" s="131"/>
      <c r="T82" s="131"/>
      <c r="U82" s="131"/>
      <c r="V82" s="131"/>
      <c r="W82" s="131"/>
    </row>
    <row r="83" ht="52.5" customHeight="1" outlineLevel="1" spans="1:23">
      <c r="A83" s="130" t="s">
        <v>294</v>
      </c>
      <c r="B83" s="130" t="s">
        <v>354</v>
      </c>
      <c r="C83" s="130" t="s">
        <v>353</v>
      </c>
      <c r="D83" s="130" t="s">
        <v>46</v>
      </c>
      <c r="E83" s="130" t="s">
        <v>84</v>
      </c>
      <c r="F83" s="130" t="s">
        <v>85</v>
      </c>
      <c r="G83" s="130" t="s">
        <v>323</v>
      </c>
      <c r="H83" s="130" t="s">
        <v>324</v>
      </c>
      <c r="I83" s="131">
        <v>20000</v>
      </c>
      <c r="J83" s="131">
        <v>20000</v>
      </c>
      <c r="K83" s="131">
        <v>20000</v>
      </c>
      <c r="L83" s="131"/>
      <c r="M83" s="131"/>
      <c r="N83" s="130"/>
      <c r="O83" s="130"/>
      <c r="P83" s="130"/>
      <c r="Q83" s="131"/>
      <c r="R83" s="131"/>
      <c r="S83" s="131"/>
      <c r="T83" s="131"/>
      <c r="U83" s="131"/>
      <c r="V83" s="131"/>
      <c r="W83" s="131"/>
    </row>
    <row r="84" ht="52.5" customHeight="1" outlineLevel="1" spans="1:23">
      <c r="A84" s="130" t="s">
        <v>294</v>
      </c>
      <c r="B84" s="130" t="s">
        <v>354</v>
      </c>
      <c r="C84" s="130" t="s">
        <v>353</v>
      </c>
      <c r="D84" s="130" t="s">
        <v>46</v>
      </c>
      <c r="E84" s="130" t="s">
        <v>84</v>
      </c>
      <c r="F84" s="130" t="s">
        <v>85</v>
      </c>
      <c r="G84" s="130" t="s">
        <v>300</v>
      </c>
      <c r="H84" s="130" t="s">
        <v>301</v>
      </c>
      <c r="I84" s="131">
        <v>7500</v>
      </c>
      <c r="J84" s="131">
        <v>7500</v>
      </c>
      <c r="K84" s="131">
        <v>7500</v>
      </c>
      <c r="L84" s="131"/>
      <c r="M84" s="131"/>
      <c r="N84" s="130"/>
      <c r="O84" s="130"/>
      <c r="P84" s="130"/>
      <c r="Q84" s="131"/>
      <c r="R84" s="131"/>
      <c r="S84" s="131"/>
      <c r="T84" s="131"/>
      <c r="U84" s="131"/>
      <c r="V84" s="131"/>
      <c r="W84" s="131"/>
    </row>
    <row r="85" ht="52.5" customHeight="1" outlineLevel="1" spans="1:23">
      <c r="A85" s="130" t="s">
        <v>294</v>
      </c>
      <c r="B85" s="130" t="s">
        <v>354</v>
      </c>
      <c r="C85" s="130" t="s">
        <v>353</v>
      </c>
      <c r="D85" s="130" t="s">
        <v>46</v>
      </c>
      <c r="E85" s="130" t="s">
        <v>84</v>
      </c>
      <c r="F85" s="130" t="s">
        <v>85</v>
      </c>
      <c r="G85" s="130" t="s">
        <v>349</v>
      </c>
      <c r="H85" s="130" t="s">
        <v>350</v>
      </c>
      <c r="I85" s="131">
        <v>8300</v>
      </c>
      <c r="J85" s="131">
        <v>8300</v>
      </c>
      <c r="K85" s="131">
        <v>8300</v>
      </c>
      <c r="L85" s="131"/>
      <c r="M85" s="131"/>
      <c r="N85" s="130"/>
      <c r="O85" s="130"/>
      <c r="P85" s="130"/>
      <c r="Q85" s="131"/>
      <c r="R85" s="131"/>
      <c r="S85" s="131"/>
      <c r="T85" s="131"/>
      <c r="U85" s="131"/>
      <c r="V85" s="131"/>
      <c r="W85" s="131"/>
    </row>
    <row r="86" ht="52.5" customHeight="1" spans="1:23">
      <c r="A86" s="130"/>
      <c r="B86" s="130"/>
      <c r="C86" s="130" t="s">
        <v>357</v>
      </c>
      <c r="D86" s="130"/>
      <c r="E86" s="130"/>
      <c r="F86" s="130"/>
      <c r="G86" s="130"/>
      <c r="H86" s="130"/>
      <c r="I86" s="131">
        <v>14385.09</v>
      </c>
      <c r="J86" s="131">
        <v>14385.09</v>
      </c>
      <c r="K86" s="131">
        <v>14385.09</v>
      </c>
      <c r="L86" s="131"/>
      <c r="M86" s="131"/>
      <c r="N86" s="130"/>
      <c r="O86" s="130"/>
      <c r="P86" s="130"/>
      <c r="Q86" s="131"/>
      <c r="R86" s="131"/>
      <c r="S86" s="131"/>
      <c r="T86" s="131"/>
      <c r="U86" s="131"/>
      <c r="V86" s="131"/>
      <c r="W86" s="131"/>
    </row>
    <row r="87" ht="52.5" customHeight="1" outlineLevel="1" spans="1:23">
      <c r="A87" s="130" t="s">
        <v>294</v>
      </c>
      <c r="B87" s="130" t="s">
        <v>358</v>
      </c>
      <c r="C87" s="130" t="s">
        <v>357</v>
      </c>
      <c r="D87" s="130" t="s">
        <v>46</v>
      </c>
      <c r="E87" s="130" t="s">
        <v>86</v>
      </c>
      <c r="F87" s="130" t="s">
        <v>87</v>
      </c>
      <c r="G87" s="130" t="s">
        <v>232</v>
      </c>
      <c r="H87" s="130" t="s">
        <v>233</v>
      </c>
      <c r="I87" s="131">
        <v>5578.55</v>
      </c>
      <c r="J87" s="131">
        <v>5578.55</v>
      </c>
      <c r="K87" s="131">
        <v>5578.55</v>
      </c>
      <c r="L87" s="131"/>
      <c r="M87" s="131"/>
      <c r="N87" s="130"/>
      <c r="O87" s="130"/>
      <c r="P87" s="130"/>
      <c r="Q87" s="131"/>
      <c r="R87" s="131"/>
      <c r="S87" s="131"/>
      <c r="T87" s="131"/>
      <c r="U87" s="131"/>
      <c r="V87" s="131"/>
      <c r="W87" s="131"/>
    </row>
    <row r="88" ht="52.5" customHeight="1" outlineLevel="1" spans="1:23">
      <c r="A88" s="130" t="s">
        <v>294</v>
      </c>
      <c r="B88" s="130" t="s">
        <v>358</v>
      </c>
      <c r="C88" s="130" t="s">
        <v>357</v>
      </c>
      <c r="D88" s="130" t="s">
        <v>46</v>
      </c>
      <c r="E88" s="130" t="s">
        <v>86</v>
      </c>
      <c r="F88" s="130" t="s">
        <v>87</v>
      </c>
      <c r="G88" s="130" t="s">
        <v>232</v>
      </c>
      <c r="H88" s="130" t="s">
        <v>233</v>
      </c>
      <c r="I88" s="131">
        <v>735.28</v>
      </c>
      <c r="J88" s="131">
        <v>735.28</v>
      </c>
      <c r="K88" s="131">
        <v>735.28</v>
      </c>
      <c r="L88" s="131"/>
      <c r="M88" s="131"/>
      <c r="N88" s="130"/>
      <c r="O88" s="130"/>
      <c r="P88" s="130"/>
      <c r="Q88" s="131"/>
      <c r="R88" s="131"/>
      <c r="S88" s="131"/>
      <c r="T88" s="131"/>
      <c r="U88" s="131"/>
      <c r="V88" s="131"/>
      <c r="W88" s="131"/>
    </row>
    <row r="89" ht="52.5" customHeight="1" outlineLevel="1" spans="1:23">
      <c r="A89" s="130" t="s">
        <v>294</v>
      </c>
      <c r="B89" s="130" t="s">
        <v>358</v>
      </c>
      <c r="C89" s="130" t="s">
        <v>357</v>
      </c>
      <c r="D89" s="130" t="s">
        <v>46</v>
      </c>
      <c r="E89" s="130" t="s">
        <v>86</v>
      </c>
      <c r="F89" s="130" t="s">
        <v>87</v>
      </c>
      <c r="G89" s="130" t="s">
        <v>232</v>
      </c>
      <c r="H89" s="130" t="s">
        <v>233</v>
      </c>
      <c r="I89" s="131">
        <v>8071.26</v>
      </c>
      <c r="J89" s="131">
        <v>8071.26</v>
      </c>
      <c r="K89" s="131">
        <v>8071.26</v>
      </c>
      <c r="L89" s="131"/>
      <c r="M89" s="131"/>
      <c r="N89" s="130"/>
      <c r="O89" s="130"/>
      <c r="P89" s="130"/>
      <c r="Q89" s="131"/>
      <c r="R89" s="131"/>
      <c r="S89" s="131"/>
      <c r="T89" s="131"/>
      <c r="U89" s="131"/>
      <c r="V89" s="131"/>
      <c r="W89" s="131"/>
    </row>
    <row r="90" ht="52.5" customHeight="1" spans="1:23">
      <c r="A90" s="130"/>
      <c r="B90" s="130"/>
      <c r="C90" s="130" t="s">
        <v>359</v>
      </c>
      <c r="D90" s="130"/>
      <c r="E90" s="130"/>
      <c r="F90" s="130"/>
      <c r="G90" s="130"/>
      <c r="H90" s="130"/>
      <c r="I90" s="131">
        <v>11782.26</v>
      </c>
      <c r="J90" s="131">
        <v>11782.26</v>
      </c>
      <c r="K90" s="131">
        <v>11782.26</v>
      </c>
      <c r="L90" s="131"/>
      <c r="M90" s="131"/>
      <c r="N90" s="130"/>
      <c r="O90" s="130"/>
      <c r="P90" s="130"/>
      <c r="Q90" s="131"/>
      <c r="R90" s="131"/>
      <c r="S90" s="131"/>
      <c r="T90" s="131"/>
      <c r="U90" s="131"/>
      <c r="V90" s="131"/>
      <c r="W90" s="131"/>
    </row>
    <row r="91" ht="52.5" customHeight="1" outlineLevel="1" spans="1:23">
      <c r="A91" s="130" t="s">
        <v>294</v>
      </c>
      <c r="B91" s="130" t="s">
        <v>360</v>
      </c>
      <c r="C91" s="130" t="s">
        <v>359</v>
      </c>
      <c r="D91" s="130" t="s">
        <v>46</v>
      </c>
      <c r="E91" s="130" t="s">
        <v>86</v>
      </c>
      <c r="F91" s="130" t="s">
        <v>87</v>
      </c>
      <c r="G91" s="130" t="s">
        <v>296</v>
      </c>
      <c r="H91" s="130" t="s">
        <v>297</v>
      </c>
      <c r="I91" s="131">
        <v>396.9</v>
      </c>
      <c r="J91" s="131">
        <v>396.9</v>
      </c>
      <c r="K91" s="131">
        <v>396.9</v>
      </c>
      <c r="L91" s="131"/>
      <c r="M91" s="131"/>
      <c r="N91" s="130"/>
      <c r="O91" s="130"/>
      <c r="P91" s="130"/>
      <c r="Q91" s="131"/>
      <c r="R91" s="131"/>
      <c r="S91" s="131"/>
      <c r="T91" s="131"/>
      <c r="U91" s="131"/>
      <c r="V91" s="131"/>
      <c r="W91" s="131"/>
    </row>
    <row r="92" ht="52.5" customHeight="1" outlineLevel="1" spans="1:23">
      <c r="A92" s="130" t="s">
        <v>294</v>
      </c>
      <c r="B92" s="130" t="s">
        <v>360</v>
      </c>
      <c r="C92" s="130" t="s">
        <v>359</v>
      </c>
      <c r="D92" s="130" t="s">
        <v>46</v>
      </c>
      <c r="E92" s="130" t="s">
        <v>86</v>
      </c>
      <c r="F92" s="130" t="s">
        <v>87</v>
      </c>
      <c r="G92" s="130" t="s">
        <v>298</v>
      </c>
      <c r="H92" s="130" t="s">
        <v>299</v>
      </c>
      <c r="I92" s="131">
        <v>11385.36</v>
      </c>
      <c r="J92" s="131">
        <v>11385.36</v>
      </c>
      <c r="K92" s="131">
        <v>11385.36</v>
      </c>
      <c r="L92" s="131"/>
      <c r="M92" s="131"/>
      <c r="N92" s="130"/>
      <c r="O92" s="130"/>
      <c r="P92" s="130"/>
      <c r="Q92" s="131"/>
      <c r="R92" s="131"/>
      <c r="S92" s="131"/>
      <c r="T92" s="131"/>
      <c r="U92" s="131"/>
      <c r="V92" s="131"/>
      <c r="W92" s="131"/>
    </row>
    <row r="93" ht="52.5" customHeight="1" spans="1:23">
      <c r="A93" s="130"/>
      <c r="B93" s="130"/>
      <c r="C93" s="130" t="s">
        <v>361</v>
      </c>
      <c r="D93" s="130"/>
      <c r="E93" s="130"/>
      <c r="F93" s="130"/>
      <c r="G93" s="130"/>
      <c r="H93" s="130"/>
      <c r="I93" s="131">
        <v>147</v>
      </c>
      <c r="J93" s="131">
        <v>147</v>
      </c>
      <c r="K93" s="131">
        <v>147</v>
      </c>
      <c r="L93" s="131"/>
      <c r="M93" s="131"/>
      <c r="N93" s="130"/>
      <c r="O93" s="130"/>
      <c r="P93" s="130"/>
      <c r="Q93" s="131"/>
      <c r="R93" s="131"/>
      <c r="S93" s="131"/>
      <c r="T93" s="131"/>
      <c r="U93" s="131"/>
      <c r="V93" s="131"/>
      <c r="W93" s="131"/>
    </row>
    <row r="94" ht="52.5" customHeight="1" outlineLevel="1" spans="1:23">
      <c r="A94" s="130" t="s">
        <v>294</v>
      </c>
      <c r="B94" s="130" t="s">
        <v>362</v>
      </c>
      <c r="C94" s="130" t="s">
        <v>361</v>
      </c>
      <c r="D94" s="130" t="s">
        <v>46</v>
      </c>
      <c r="E94" s="130" t="s">
        <v>90</v>
      </c>
      <c r="F94" s="130" t="s">
        <v>91</v>
      </c>
      <c r="G94" s="130" t="s">
        <v>300</v>
      </c>
      <c r="H94" s="130" t="s">
        <v>301</v>
      </c>
      <c r="I94" s="131">
        <v>147</v>
      </c>
      <c r="J94" s="131">
        <v>147</v>
      </c>
      <c r="K94" s="131">
        <v>147</v>
      </c>
      <c r="L94" s="131"/>
      <c r="M94" s="131"/>
      <c r="N94" s="130"/>
      <c r="O94" s="130"/>
      <c r="P94" s="130"/>
      <c r="Q94" s="131"/>
      <c r="R94" s="131"/>
      <c r="S94" s="131"/>
      <c r="T94" s="131"/>
      <c r="U94" s="131"/>
      <c r="V94" s="131"/>
      <c r="W94" s="131"/>
    </row>
    <row r="95" ht="52.5" customHeight="1" spans="1:23">
      <c r="A95" s="130"/>
      <c r="B95" s="130"/>
      <c r="C95" s="130" t="s">
        <v>363</v>
      </c>
      <c r="D95" s="130"/>
      <c r="E95" s="130"/>
      <c r="F95" s="130"/>
      <c r="G95" s="130"/>
      <c r="H95" s="130"/>
      <c r="I95" s="131">
        <v>79170</v>
      </c>
      <c r="J95" s="131">
        <v>79170</v>
      </c>
      <c r="K95" s="131">
        <v>79170</v>
      </c>
      <c r="L95" s="131"/>
      <c r="M95" s="131"/>
      <c r="N95" s="130"/>
      <c r="O95" s="130"/>
      <c r="P95" s="130"/>
      <c r="Q95" s="131"/>
      <c r="R95" s="131"/>
      <c r="S95" s="131"/>
      <c r="T95" s="131"/>
      <c r="U95" s="131"/>
      <c r="V95" s="131"/>
      <c r="W95" s="131"/>
    </row>
    <row r="96" ht="52.5" customHeight="1" outlineLevel="1" spans="1:23">
      <c r="A96" s="130" t="s">
        <v>294</v>
      </c>
      <c r="B96" s="130" t="s">
        <v>364</v>
      </c>
      <c r="C96" s="130" t="s">
        <v>363</v>
      </c>
      <c r="D96" s="130" t="s">
        <v>46</v>
      </c>
      <c r="E96" s="130" t="s">
        <v>86</v>
      </c>
      <c r="F96" s="130" t="s">
        <v>87</v>
      </c>
      <c r="G96" s="130" t="s">
        <v>232</v>
      </c>
      <c r="H96" s="130" t="s">
        <v>233</v>
      </c>
      <c r="I96" s="131">
        <v>79170</v>
      </c>
      <c r="J96" s="131">
        <v>79170</v>
      </c>
      <c r="K96" s="131">
        <v>79170</v>
      </c>
      <c r="L96" s="131"/>
      <c r="M96" s="131"/>
      <c r="N96" s="130"/>
      <c r="O96" s="130"/>
      <c r="P96" s="130"/>
      <c r="Q96" s="131"/>
      <c r="R96" s="131"/>
      <c r="S96" s="131"/>
      <c r="T96" s="131"/>
      <c r="U96" s="131"/>
      <c r="V96" s="131"/>
      <c r="W96" s="131"/>
    </row>
    <row r="97" ht="52.5" customHeight="1" spans="1:23">
      <c r="A97" s="130"/>
      <c r="B97" s="130"/>
      <c r="C97" s="130" t="s">
        <v>365</v>
      </c>
      <c r="D97" s="130"/>
      <c r="E97" s="130"/>
      <c r="F97" s="130"/>
      <c r="G97" s="130"/>
      <c r="H97" s="130"/>
      <c r="I97" s="131">
        <v>10972.89</v>
      </c>
      <c r="J97" s="131">
        <v>10972.89</v>
      </c>
      <c r="K97" s="131">
        <v>10972.89</v>
      </c>
      <c r="L97" s="131"/>
      <c r="M97" s="131"/>
      <c r="N97" s="130"/>
      <c r="O97" s="130"/>
      <c r="P97" s="130"/>
      <c r="Q97" s="131"/>
      <c r="R97" s="131"/>
      <c r="S97" s="131"/>
      <c r="T97" s="131"/>
      <c r="U97" s="131"/>
      <c r="V97" s="131"/>
      <c r="W97" s="131"/>
    </row>
    <row r="98" ht="52.5" customHeight="1" outlineLevel="1" spans="1:23">
      <c r="A98" s="130" t="s">
        <v>294</v>
      </c>
      <c r="B98" s="130" t="s">
        <v>366</v>
      </c>
      <c r="C98" s="130" t="s">
        <v>365</v>
      </c>
      <c r="D98" s="130" t="s">
        <v>46</v>
      </c>
      <c r="E98" s="130" t="s">
        <v>86</v>
      </c>
      <c r="F98" s="130" t="s">
        <v>87</v>
      </c>
      <c r="G98" s="130" t="s">
        <v>232</v>
      </c>
      <c r="H98" s="130" t="s">
        <v>233</v>
      </c>
      <c r="I98" s="131">
        <v>275.73</v>
      </c>
      <c r="J98" s="131">
        <v>275.73</v>
      </c>
      <c r="K98" s="131">
        <v>275.73</v>
      </c>
      <c r="L98" s="131"/>
      <c r="M98" s="131"/>
      <c r="N98" s="130"/>
      <c r="O98" s="130"/>
      <c r="P98" s="130"/>
      <c r="Q98" s="131"/>
      <c r="R98" s="131"/>
      <c r="S98" s="131"/>
      <c r="T98" s="131"/>
      <c r="U98" s="131"/>
      <c r="V98" s="131"/>
      <c r="W98" s="131"/>
    </row>
    <row r="99" ht="52.5" customHeight="1" outlineLevel="1" spans="1:23">
      <c r="A99" s="130" t="s">
        <v>294</v>
      </c>
      <c r="B99" s="130" t="s">
        <v>366</v>
      </c>
      <c r="C99" s="130" t="s">
        <v>365</v>
      </c>
      <c r="D99" s="130" t="s">
        <v>46</v>
      </c>
      <c r="E99" s="130" t="s">
        <v>86</v>
      </c>
      <c r="F99" s="130" t="s">
        <v>87</v>
      </c>
      <c r="G99" s="130" t="s">
        <v>232</v>
      </c>
      <c r="H99" s="130" t="s">
        <v>233</v>
      </c>
      <c r="I99" s="131">
        <v>7219.3</v>
      </c>
      <c r="J99" s="131">
        <v>7219.3</v>
      </c>
      <c r="K99" s="131">
        <v>7219.3</v>
      </c>
      <c r="L99" s="131"/>
      <c r="M99" s="131"/>
      <c r="N99" s="130"/>
      <c r="O99" s="130"/>
      <c r="P99" s="130"/>
      <c r="Q99" s="131"/>
      <c r="R99" s="131"/>
      <c r="S99" s="131"/>
      <c r="T99" s="131"/>
      <c r="U99" s="131"/>
      <c r="V99" s="131"/>
      <c r="W99" s="131"/>
    </row>
    <row r="100" ht="52.5" customHeight="1" outlineLevel="1" spans="1:23">
      <c r="A100" s="130" t="s">
        <v>294</v>
      </c>
      <c r="B100" s="130" t="s">
        <v>366</v>
      </c>
      <c r="C100" s="130" t="s">
        <v>365</v>
      </c>
      <c r="D100" s="130" t="s">
        <v>46</v>
      </c>
      <c r="E100" s="130" t="s">
        <v>86</v>
      </c>
      <c r="F100" s="130" t="s">
        <v>87</v>
      </c>
      <c r="G100" s="130" t="s">
        <v>232</v>
      </c>
      <c r="H100" s="130" t="s">
        <v>233</v>
      </c>
      <c r="I100" s="131">
        <v>3477.86</v>
      </c>
      <c r="J100" s="131">
        <v>3477.86</v>
      </c>
      <c r="K100" s="131">
        <v>3477.86</v>
      </c>
      <c r="L100" s="131"/>
      <c r="M100" s="131"/>
      <c r="N100" s="130"/>
      <c r="O100" s="130"/>
      <c r="P100" s="130"/>
      <c r="Q100" s="131"/>
      <c r="R100" s="131"/>
      <c r="S100" s="131"/>
      <c r="T100" s="131"/>
      <c r="U100" s="131"/>
      <c r="V100" s="131"/>
      <c r="W100" s="131"/>
    </row>
    <row r="101" ht="30" customHeight="1" spans="1:23">
      <c r="A101" s="132" t="s">
        <v>30</v>
      </c>
      <c r="B101" s="132"/>
      <c r="C101" s="132"/>
      <c r="D101" s="132"/>
      <c r="E101" s="132"/>
      <c r="F101" s="132"/>
      <c r="G101" s="132"/>
      <c r="H101" s="132"/>
      <c r="I101" s="131">
        <v>2909522.76</v>
      </c>
      <c r="J101" s="131">
        <v>1219522.76</v>
      </c>
      <c r="K101" s="131">
        <v>1219522.76</v>
      </c>
      <c r="L101" s="131"/>
      <c r="M101" s="131"/>
      <c r="N101" s="131"/>
      <c r="O101" s="131"/>
      <c r="P101" s="131"/>
      <c r="Q101" s="131"/>
      <c r="R101" s="131">
        <v>1690000</v>
      </c>
      <c r="S101" s="131"/>
      <c r="T101" s="131"/>
      <c r="U101" s="131"/>
      <c r="V101" s="131"/>
      <c r="W101" s="131">
        <v>1690000</v>
      </c>
    </row>
  </sheetData>
  <mergeCells count="30">
    <mergeCell ref="A1:W1"/>
    <mergeCell ref="A2:W2"/>
    <mergeCell ref="A3:G3"/>
    <mergeCell ref="V3:W3"/>
    <mergeCell ref="J4:M4"/>
    <mergeCell ref="N4:P4"/>
    <mergeCell ref="R4:W4"/>
    <mergeCell ref="J5:K5"/>
    <mergeCell ref="A101:H10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60"/>
  <sheetViews>
    <sheetView showZeros="0" topLeftCell="A12" workbookViewId="0">
      <selection activeCell="A1" sqref="A1"/>
    </sheetView>
  </sheetViews>
  <sheetFormatPr defaultColWidth="10.2857142857143" defaultRowHeight="15" customHeight="1"/>
  <cols>
    <col min="1" max="1" width="14.2857142857143" customWidth="1"/>
    <col min="2" max="2" width="22.8571428571429" customWidth="1"/>
    <col min="3" max="9" width="14.2857142857143" customWidth="1"/>
    <col min="10" max="10" width="34.2857142857143" customWidth="1"/>
  </cols>
  <sheetData>
    <row r="1" ht="18.75" customHeight="1" spans="1:10">
      <c r="A1" s="121"/>
      <c r="B1" s="121"/>
      <c r="C1" s="121"/>
      <c r="D1" s="121"/>
      <c r="E1" s="121"/>
      <c r="F1" s="121"/>
      <c r="G1" s="121"/>
      <c r="H1" s="121"/>
      <c r="I1" s="121"/>
      <c r="J1" s="122" t="s">
        <v>367</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"单位名称："&amp;"盈江县平原镇中心学校"</f>
        <v>单位名称：盈江县平原镇中心学校</v>
      </c>
      <c r="B3" s="121"/>
      <c r="C3" s="121"/>
      <c r="D3" s="121"/>
      <c r="E3" s="121"/>
      <c r="F3" s="121"/>
      <c r="G3" s="121"/>
      <c r="H3" s="121"/>
      <c r="I3" s="121"/>
      <c r="J3" s="121"/>
    </row>
    <row r="4" ht="22.5" customHeight="1" spans="1:10">
      <c r="A4" s="124" t="s">
        <v>368</v>
      </c>
      <c r="B4" s="124" t="s">
        <v>369</v>
      </c>
      <c r="C4" s="124" t="s">
        <v>370</v>
      </c>
      <c r="D4" s="124" t="s">
        <v>371</v>
      </c>
      <c r="E4" s="124" t="s">
        <v>372</v>
      </c>
      <c r="F4" s="124" t="s">
        <v>373</v>
      </c>
      <c r="G4" s="124" t="s">
        <v>374</v>
      </c>
      <c r="H4" s="124" t="s">
        <v>375</v>
      </c>
      <c r="I4" s="124" t="s">
        <v>376</v>
      </c>
      <c r="J4" s="124" t="s">
        <v>377</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343</v>
      </c>
      <c r="B7" s="125" t="s">
        <v>378</v>
      </c>
      <c r="C7" s="125" t="s">
        <v>379</v>
      </c>
      <c r="D7" s="125" t="s">
        <v>380</v>
      </c>
      <c r="E7" s="125" t="s">
        <v>381</v>
      </c>
      <c r="F7" s="125" t="s">
        <v>382</v>
      </c>
      <c r="G7" s="124" t="s">
        <v>383</v>
      </c>
      <c r="H7" s="124" t="s">
        <v>384</v>
      </c>
      <c r="I7" s="125" t="s">
        <v>385</v>
      </c>
      <c r="J7" s="125" t="s">
        <v>386</v>
      </c>
    </row>
    <row r="8" ht="52.5" customHeight="1" outlineLevel="1" spans="1:10">
      <c r="A8" s="125" t="s">
        <v>343</v>
      </c>
      <c r="B8" s="125" t="s">
        <v>378</v>
      </c>
      <c r="C8" s="125" t="s">
        <v>387</v>
      </c>
      <c r="D8" s="125" t="s">
        <v>388</v>
      </c>
      <c r="E8" s="125" t="s">
        <v>389</v>
      </c>
      <c r="F8" s="125" t="s">
        <v>382</v>
      </c>
      <c r="G8" s="124" t="s">
        <v>383</v>
      </c>
      <c r="H8" s="124" t="s">
        <v>384</v>
      </c>
      <c r="I8" s="125" t="s">
        <v>385</v>
      </c>
      <c r="J8" s="125" t="s">
        <v>390</v>
      </c>
    </row>
    <row r="9" ht="52.5" customHeight="1" outlineLevel="1" spans="1:10">
      <c r="A9" s="125" t="s">
        <v>343</v>
      </c>
      <c r="B9" s="125" t="s">
        <v>378</v>
      </c>
      <c r="C9" s="125" t="s">
        <v>391</v>
      </c>
      <c r="D9" s="125" t="s">
        <v>392</v>
      </c>
      <c r="E9" s="125" t="s">
        <v>393</v>
      </c>
      <c r="F9" s="125" t="s">
        <v>394</v>
      </c>
      <c r="G9" s="124" t="s">
        <v>395</v>
      </c>
      <c r="H9" s="124" t="s">
        <v>384</v>
      </c>
      <c r="I9" s="125" t="s">
        <v>385</v>
      </c>
      <c r="J9" s="125" t="s">
        <v>396</v>
      </c>
    </row>
    <row r="10" ht="52.5" customHeight="1" outlineLevel="1" spans="1:10">
      <c r="A10" s="125" t="s">
        <v>327</v>
      </c>
      <c r="B10" s="125" t="s">
        <v>397</v>
      </c>
      <c r="C10" s="125" t="s">
        <v>379</v>
      </c>
      <c r="D10" s="125" t="s">
        <v>398</v>
      </c>
      <c r="E10" s="125" t="s">
        <v>399</v>
      </c>
      <c r="F10" s="125" t="s">
        <v>382</v>
      </c>
      <c r="G10" s="124" t="s">
        <v>383</v>
      </c>
      <c r="H10" s="124" t="s">
        <v>384</v>
      </c>
      <c r="I10" s="125" t="s">
        <v>385</v>
      </c>
      <c r="J10" s="125" t="s">
        <v>400</v>
      </c>
    </row>
    <row r="11" ht="52.5" customHeight="1" outlineLevel="1" spans="1:10">
      <c r="A11" s="125" t="s">
        <v>327</v>
      </c>
      <c r="B11" s="125" t="s">
        <v>397</v>
      </c>
      <c r="C11" s="125" t="s">
        <v>379</v>
      </c>
      <c r="D11" s="125" t="s">
        <v>401</v>
      </c>
      <c r="E11" s="125" t="s">
        <v>402</v>
      </c>
      <c r="F11" s="125" t="s">
        <v>394</v>
      </c>
      <c r="G11" s="124" t="s">
        <v>395</v>
      </c>
      <c r="H11" s="124" t="s">
        <v>384</v>
      </c>
      <c r="I11" s="125" t="s">
        <v>385</v>
      </c>
      <c r="J11" s="125" t="s">
        <v>403</v>
      </c>
    </row>
    <row r="12" ht="52.5" customHeight="1" outlineLevel="1" spans="1:10">
      <c r="A12" s="125" t="s">
        <v>327</v>
      </c>
      <c r="B12" s="125" t="s">
        <v>397</v>
      </c>
      <c r="C12" s="125" t="s">
        <v>379</v>
      </c>
      <c r="D12" s="125" t="s">
        <v>401</v>
      </c>
      <c r="E12" s="125" t="s">
        <v>404</v>
      </c>
      <c r="F12" s="125" t="s">
        <v>382</v>
      </c>
      <c r="G12" s="124" t="s">
        <v>383</v>
      </c>
      <c r="H12" s="124" t="s">
        <v>384</v>
      </c>
      <c r="I12" s="125" t="s">
        <v>385</v>
      </c>
      <c r="J12" s="125" t="s">
        <v>405</v>
      </c>
    </row>
    <row r="13" ht="52.5" customHeight="1" outlineLevel="1" spans="1:10">
      <c r="A13" s="125" t="s">
        <v>327</v>
      </c>
      <c r="B13" s="125" t="s">
        <v>397</v>
      </c>
      <c r="C13" s="125" t="s">
        <v>387</v>
      </c>
      <c r="D13" s="125" t="s">
        <v>406</v>
      </c>
      <c r="E13" s="125" t="s">
        <v>407</v>
      </c>
      <c r="F13" s="125" t="s">
        <v>394</v>
      </c>
      <c r="G13" s="124" t="s">
        <v>68</v>
      </c>
      <c r="H13" s="124" t="s">
        <v>384</v>
      </c>
      <c r="I13" s="125" t="s">
        <v>385</v>
      </c>
      <c r="J13" s="125" t="s">
        <v>408</v>
      </c>
    </row>
    <row r="14" ht="52.5" customHeight="1" outlineLevel="1" spans="1:10">
      <c r="A14" s="125" t="s">
        <v>327</v>
      </c>
      <c r="B14" s="125" t="s">
        <v>397</v>
      </c>
      <c r="C14" s="125" t="s">
        <v>391</v>
      </c>
      <c r="D14" s="125" t="s">
        <v>392</v>
      </c>
      <c r="E14" s="125" t="s">
        <v>409</v>
      </c>
      <c r="F14" s="125" t="s">
        <v>394</v>
      </c>
      <c r="G14" s="124" t="s">
        <v>410</v>
      </c>
      <c r="H14" s="124" t="s">
        <v>384</v>
      </c>
      <c r="I14" s="125" t="s">
        <v>385</v>
      </c>
      <c r="J14" s="125" t="s">
        <v>411</v>
      </c>
    </row>
    <row r="15" ht="52.5" customHeight="1" outlineLevel="1" spans="1:10">
      <c r="A15" s="125" t="s">
        <v>353</v>
      </c>
      <c r="B15" s="125" t="s">
        <v>412</v>
      </c>
      <c r="C15" s="125" t="s">
        <v>379</v>
      </c>
      <c r="D15" s="125" t="s">
        <v>398</v>
      </c>
      <c r="E15" s="125" t="s">
        <v>413</v>
      </c>
      <c r="F15" s="125" t="s">
        <v>394</v>
      </c>
      <c r="G15" s="124" t="s">
        <v>414</v>
      </c>
      <c r="H15" s="124" t="s">
        <v>415</v>
      </c>
      <c r="I15" s="125" t="s">
        <v>385</v>
      </c>
      <c r="J15" s="125" t="s">
        <v>416</v>
      </c>
    </row>
    <row r="16" ht="52.5" customHeight="1" outlineLevel="1" spans="1:10">
      <c r="A16" s="125" t="s">
        <v>353</v>
      </c>
      <c r="B16" s="125" t="s">
        <v>412</v>
      </c>
      <c r="C16" s="125" t="s">
        <v>379</v>
      </c>
      <c r="D16" s="125" t="s">
        <v>401</v>
      </c>
      <c r="E16" s="125" t="s">
        <v>417</v>
      </c>
      <c r="F16" s="125" t="s">
        <v>382</v>
      </c>
      <c r="G16" s="124" t="s">
        <v>383</v>
      </c>
      <c r="H16" s="124" t="s">
        <v>384</v>
      </c>
      <c r="I16" s="125" t="s">
        <v>385</v>
      </c>
      <c r="J16" s="125" t="s">
        <v>418</v>
      </c>
    </row>
    <row r="17" ht="52.5" customHeight="1" outlineLevel="1" spans="1:10">
      <c r="A17" s="125" t="s">
        <v>353</v>
      </c>
      <c r="B17" s="125" t="s">
        <v>412</v>
      </c>
      <c r="C17" s="125" t="s">
        <v>379</v>
      </c>
      <c r="D17" s="125" t="s">
        <v>401</v>
      </c>
      <c r="E17" s="125" t="s">
        <v>419</v>
      </c>
      <c r="F17" s="125" t="s">
        <v>382</v>
      </c>
      <c r="G17" s="124" t="s">
        <v>420</v>
      </c>
      <c r="H17" s="124"/>
      <c r="I17" s="125" t="s">
        <v>421</v>
      </c>
      <c r="J17" s="125" t="s">
        <v>422</v>
      </c>
    </row>
    <row r="18" ht="52.5" customHeight="1" outlineLevel="1" spans="1:10">
      <c r="A18" s="125" t="s">
        <v>353</v>
      </c>
      <c r="B18" s="125" t="s">
        <v>412</v>
      </c>
      <c r="C18" s="125" t="s">
        <v>379</v>
      </c>
      <c r="D18" s="125" t="s">
        <v>380</v>
      </c>
      <c r="E18" s="125" t="s">
        <v>423</v>
      </c>
      <c r="F18" s="125" t="s">
        <v>382</v>
      </c>
      <c r="G18" s="124" t="s">
        <v>383</v>
      </c>
      <c r="H18" s="124" t="s">
        <v>384</v>
      </c>
      <c r="I18" s="125" t="s">
        <v>385</v>
      </c>
      <c r="J18" s="125" t="s">
        <v>424</v>
      </c>
    </row>
    <row r="19" ht="52.5" customHeight="1" outlineLevel="1" spans="1:10">
      <c r="A19" s="125" t="s">
        <v>353</v>
      </c>
      <c r="B19" s="125" t="s">
        <v>412</v>
      </c>
      <c r="C19" s="125" t="s">
        <v>387</v>
      </c>
      <c r="D19" s="125" t="s">
        <v>406</v>
      </c>
      <c r="E19" s="125" t="s">
        <v>425</v>
      </c>
      <c r="F19" s="125" t="s">
        <v>382</v>
      </c>
      <c r="G19" s="124" t="s">
        <v>395</v>
      </c>
      <c r="H19" s="124" t="s">
        <v>426</v>
      </c>
      <c r="I19" s="125" t="s">
        <v>385</v>
      </c>
      <c r="J19" s="125" t="s">
        <v>427</v>
      </c>
    </row>
    <row r="20" ht="52.5" customHeight="1" outlineLevel="1" spans="1:10">
      <c r="A20" s="125" t="s">
        <v>353</v>
      </c>
      <c r="B20" s="125" t="s">
        <v>412</v>
      </c>
      <c r="C20" s="125" t="s">
        <v>391</v>
      </c>
      <c r="D20" s="125" t="s">
        <v>392</v>
      </c>
      <c r="E20" s="125" t="s">
        <v>428</v>
      </c>
      <c r="F20" s="125" t="s">
        <v>394</v>
      </c>
      <c r="G20" s="124" t="s">
        <v>395</v>
      </c>
      <c r="H20" s="124" t="s">
        <v>384</v>
      </c>
      <c r="I20" s="125" t="s">
        <v>385</v>
      </c>
      <c r="J20" s="125" t="s">
        <v>429</v>
      </c>
    </row>
    <row r="21" ht="52.5" customHeight="1" outlineLevel="1" spans="1:10">
      <c r="A21" s="125" t="s">
        <v>353</v>
      </c>
      <c r="B21" s="125" t="s">
        <v>412</v>
      </c>
      <c r="C21" s="125" t="s">
        <v>391</v>
      </c>
      <c r="D21" s="125" t="s">
        <v>392</v>
      </c>
      <c r="E21" s="125" t="s">
        <v>430</v>
      </c>
      <c r="F21" s="125" t="s">
        <v>394</v>
      </c>
      <c r="G21" s="124" t="s">
        <v>395</v>
      </c>
      <c r="H21" s="124" t="s">
        <v>384</v>
      </c>
      <c r="I21" s="125" t="s">
        <v>385</v>
      </c>
      <c r="J21" s="125" t="s">
        <v>431</v>
      </c>
    </row>
    <row r="22" ht="52.5" customHeight="1" outlineLevel="1" spans="1:10">
      <c r="A22" s="125" t="s">
        <v>317</v>
      </c>
      <c r="B22" s="125" t="s">
        <v>432</v>
      </c>
      <c r="C22" s="125" t="s">
        <v>379</v>
      </c>
      <c r="D22" s="125" t="s">
        <v>398</v>
      </c>
      <c r="E22" s="125" t="s">
        <v>433</v>
      </c>
      <c r="F22" s="125" t="s">
        <v>382</v>
      </c>
      <c r="G22" s="124" t="s">
        <v>434</v>
      </c>
      <c r="H22" s="124" t="s">
        <v>435</v>
      </c>
      <c r="I22" s="125" t="s">
        <v>385</v>
      </c>
      <c r="J22" s="125" t="s">
        <v>436</v>
      </c>
    </row>
    <row r="23" ht="52.5" customHeight="1" outlineLevel="1" spans="1:10">
      <c r="A23" s="125" t="s">
        <v>317</v>
      </c>
      <c r="B23" s="125" t="s">
        <v>432</v>
      </c>
      <c r="C23" s="125" t="s">
        <v>379</v>
      </c>
      <c r="D23" s="125" t="s">
        <v>401</v>
      </c>
      <c r="E23" s="125" t="s">
        <v>437</v>
      </c>
      <c r="F23" s="125" t="s">
        <v>382</v>
      </c>
      <c r="G23" s="124" t="s">
        <v>383</v>
      </c>
      <c r="H23" s="124" t="s">
        <v>384</v>
      </c>
      <c r="I23" s="125" t="s">
        <v>385</v>
      </c>
      <c r="J23" s="125" t="s">
        <v>438</v>
      </c>
    </row>
    <row r="24" ht="52.5" customHeight="1" outlineLevel="1" spans="1:10">
      <c r="A24" s="125" t="s">
        <v>317</v>
      </c>
      <c r="B24" s="125" t="s">
        <v>432</v>
      </c>
      <c r="C24" s="125" t="s">
        <v>379</v>
      </c>
      <c r="D24" s="125" t="s">
        <v>380</v>
      </c>
      <c r="E24" s="125" t="s">
        <v>439</v>
      </c>
      <c r="F24" s="125" t="s">
        <v>382</v>
      </c>
      <c r="G24" s="124" t="s">
        <v>383</v>
      </c>
      <c r="H24" s="124" t="s">
        <v>384</v>
      </c>
      <c r="I24" s="125" t="s">
        <v>385</v>
      </c>
      <c r="J24" s="125" t="s">
        <v>436</v>
      </c>
    </row>
    <row r="25" ht="52.5" customHeight="1" outlineLevel="1" spans="1:10">
      <c r="A25" s="125" t="s">
        <v>317</v>
      </c>
      <c r="B25" s="125" t="s">
        <v>432</v>
      </c>
      <c r="C25" s="125" t="s">
        <v>387</v>
      </c>
      <c r="D25" s="125" t="s">
        <v>406</v>
      </c>
      <c r="E25" s="125" t="s">
        <v>440</v>
      </c>
      <c r="F25" s="125" t="s">
        <v>394</v>
      </c>
      <c r="G25" s="124" t="s">
        <v>441</v>
      </c>
      <c r="H25" s="124" t="s">
        <v>384</v>
      </c>
      <c r="I25" s="125" t="s">
        <v>385</v>
      </c>
      <c r="J25" s="125" t="s">
        <v>442</v>
      </c>
    </row>
    <row r="26" ht="52.5" customHeight="1" outlineLevel="1" spans="1:10">
      <c r="A26" s="125" t="s">
        <v>317</v>
      </c>
      <c r="B26" s="125" t="s">
        <v>432</v>
      </c>
      <c r="C26" s="125" t="s">
        <v>387</v>
      </c>
      <c r="D26" s="125" t="s">
        <v>406</v>
      </c>
      <c r="E26" s="125" t="s">
        <v>443</v>
      </c>
      <c r="F26" s="125" t="s">
        <v>382</v>
      </c>
      <c r="G26" s="124" t="s">
        <v>383</v>
      </c>
      <c r="H26" s="124" t="s">
        <v>384</v>
      </c>
      <c r="I26" s="125" t="s">
        <v>385</v>
      </c>
      <c r="J26" s="125" t="s">
        <v>444</v>
      </c>
    </row>
    <row r="27" ht="52.5" customHeight="1" outlineLevel="1" spans="1:10">
      <c r="A27" s="125" t="s">
        <v>317</v>
      </c>
      <c r="B27" s="125" t="s">
        <v>432</v>
      </c>
      <c r="C27" s="125" t="s">
        <v>391</v>
      </c>
      <c r="D27" s="125" t="s">
        <v>392</v>
      </c>
      <c r="E27" s="125" t="s">
        <v>428</v>
      </c>
      <c r="F27" s="125" t="s">
        <v>394</v>
      </c>
      <c r="G27" s="124" t="s">
        <v>445</v>
      </c>
      <c r="H27" s="124" t="s">
        <v>384</v>
      </c>
      <c r="I27" s="125" t="s">
        <v>385</v>
      </c>
      <c r="J27" s="125" t="s">
        <v>446</v>
      </c>
    </row>
    <row r="28" ht="52.5" customHeight="1" outlineLevel="1" spans="1:10">
      <c r="A28" s="125" t="s">
        <v>317</v>
      </c>
      <c r="B28" s="125" t="s">
        <v>432</v>
      </c>
      <c r="C28" s="125" t="s">
        <v>391</v>
      </c>
      <c r="D28" s="125" t="s">
        <v>392</v>
      </c>
      <c r="E28" s="125" t="s">
        <v>447</v>
      </c>
      <c r="F28" s="125" t="s">
        <v>394</v>
      </c>
      <c r="G28" s="124" t="s">
        <v>445</v>
      </c>
      <c r="H28" s="124" t="s">
        <v>384</v>
      </c>
      <c r="I28" s="125" t="s">
        <v>385</v>
      </c>
      <c r="J28" s="125" t="s">
        <v>448</v>
      </c>
    </row>
    <row r="29" ht="52.5" customHeight="1" outlineLevel="1" spans="1:10">
      <c r="A29" s="125" t="s">
        <v>319</v>
      </c>
      <c r="B29" s="125" t="s">
        <v>449</v>
      </c>
      <c r="C29" s="125" t="s">
        <v>379</v>
      </c>
      <c r="D29" s="125" t="s">
        <v>398</v>
      </c>
      <c r="E29" s="125" t="s">
        <v>450</v>
      </c>
      <c r="F29" s="125" t="s">
        <v>382</v>
      </c>
      <c r="G29" s="124" t="s">
        <v>383</v>
      </c>
      <c r="H29" s="124" t="s">
        <v>384</v>
      </c>
      <c r="I29" s="125" t="s">
        <v>385</v>
      </c>
      <c r="J29" s="125" t="s">
        <v>451</v>
      </c>
    </row>
    <row r="30" ht="52.5" customHeight="1" outlineLevel="1" spans="1:10">
      <c r="A30" s="125" t="s">
        <v>319</v>
      </c>
      <c r="B30" s="125" t="s">
        <v>449</v>
      </c>
      <c r="C30" s="125" t="s">
        <v>379</v>
      </c>
      <c r="D30" s="125" t="s">
        <v>401</v>
      </c>
      <c r="E30" s="125" t="s">
        <v>452</v>
      </c>
      <c r="F30" s="125" t="s">
        <v>382</v>
      </c>
      <c r="G30" s="124" t="s">
        <v>383</v>
      </c>
      <c r="H30" s="124" t="s">
        <v>384</v>
      </c>
      <c r="I30" s="125" t="s">
        <v>385</v>
      </c>
      <c r="J30" s="125" t="s">
        <v>453</v>
      </c>
    </row>
    <row r="31" ht="52.5" customHeight="1" outlineLevel="1" spans="1:10">
      <c r="A31" s="125" t="s">
        <v>319</v>
      </c>
      <c r="B31" s="125" t="s">
        <v>449</v>
      </c>
      <c r="C31" s="125" t="s">
        <v>379</v>
      </c>
      <c r="D31" s="125" t="s">
        <v>401</v>
      </c>
      <c r="E31" s="125" t="s">
        <v>454</v>
      </c>
      <c r="F31" s="125" t="s">
        <v>382</v>
      </c>
      <c r="G31" s="124" t="s">
        <v>383</v>
      </c>
      <c r="H31" s="124" t="s">
        <v>384</v>
      </c>
      <c r="I31" s="125" t="s">
        <v>385</v>
      </c>
      <c r="J31" s="125" t="s">
        <v>455</v>
      </c>
    </row>
    <row r="32" ht="52.5" customHeight="1" outlineLevel="1" spans="1:10">
      <c r="A32" s="125" t="s">
        <v>319</v>
      </c>
      <c r="B32" s="125" t="s">
        <v>449</v>
      </c>
      <c r="C32" s="125" t="s">
        <v>379</v>
      </c>
      <c r="D32" s="125" t="s">
        <v>401</v>
      </c>
      <c r="E32" s="125" t="s">
        <v>456</v>
      </c>
      <c r="F32" s="125" t="s">
        <v>382</v>
      </c>
      <c r="G32" s="124" t="s">
        <v>383</v>
      </c>
      <c r="H32" s="124" t="s">
        <v>384</v>
      </c>
      <c r="I32" s="125" t="s">
        <v>385</v>
      </c>
      <c r="J32" s="125" t="s">
        <v>457</v>
      </c>
    </row>
    <row r="33" ht="52.5" customHeight="1" outlineLevel="1" spans="1:10">
      <c r="A33" s="125" t="s">
        <v>319</v>
      </c>
      <c r="B33" s="125" t="s">
        <v>449</v>
      </c>
      <c r="C33" s="125" t="s">
        <v>379</v>
      </c>
      <c r="D33" s="125" t="s">
        <v>401</v>
      </c>
      <c r="E33" s="125" t="s">
        <v>458</v>
      </c>
      <c r="F33" s="125" t="s">
        <v>382</v>
      </c>
      <c r="G33" s="124" t="s">
        <v>383</v>
      </c>
      <c r="H33" s="124" t="s">
        <v>384</v>
      </c>
      <c r="I33" s="125" t="s">
        <v>385</v>
      </c>
      <c r="J33" s="125" t="s">
        <v>459</v>
      </c>
    </row>
    <row r="34" ht="52.5" customHeight="1" outlineLevel="1" spans="1:10">
      <c r="A34" s="125" t="s">
        <v>319</v>
      </c>
      <c r="B34" s="125" t="s">
        <v>449</v>
      </c>
      <c r="C34" s="125" t="s">
        <v>379</v>
      </c>
      <c r="D34" s="125" t="s">
        <v>380</v>
      </c>
      <c r="E34" s="125" t="s">
        <v>460</v>
      </c>
      <c r="F34" s="125" t="s">
        <v>382</v>
      </c>
      <c r="G34" s="124" t="s">
        <v>383</v>
      </c>
      <c r="H34" s="124" t="s">
        <v>384</v>
      </c>
      <c r="I34" s="125" t="s">
        <v>385</v>
      </c>
      <c r="J34" s="125" t="s">
        <v>461</v>
      </c>
    </row>
    <row r="35" ht="52.5" customHeight="1" outlineLevel="1" spans="1:10">
      <c r="A35" s="125" t="s">
        <v>319</v>
      </c>
      <c r="B35" s="125" t="s">
        <v>449</v>
      </c>
      <c r="C35" s="125" t="s">
        <v>387</v>
      </c>
      <c r="D35" s="125" t="s">
        <v>406</v>
      </c>
      <c r="E35" s="125" t="s">
        <v>462</v>
      </c>
      <c r="F35" s="125" t="s">
        <v>394</v>
      </c>
      <c r="G35" s="124" t="s">
        <v>395</v>
      </c>
      <c r="H35" s="124" t="s">
        <v>384</v>
      </c>
      <c r="I35" s="125" t="s">
        <v>385</v>
      </c>
      <c r="J35" s="125" t="s">
        <v>463</v>
      </c>
    </row>
    <row r="36" ht="52.5" customHeight="1" outlineLevel="1" spans="1:10">
      <c r="A36" s="125" t="s">
        <v>319</v>
      </c>
      <c r="B36" s="125" t="s">
        <v>449</v>
      </c>
      <c r="C36" s="125" t="s">
        <v>387</v>
      </c>
      <c r="D36" s="125" t="s">
        <v>406</v>
      </c>
      <c r="E36" s="125" t="s">
        <v>464</v>
      </c>
      <c r="F36" s="125" t="s">
        <v>382</v>
      </c>
      <c r="G36" s="124" t="s">
        <v>465</v>
      </c>
      <c r="H36" s="124"/>
      <c r="I36" s="125" t="s">
        <v>421</v>
      </c>
      <c r="J36" s="125" t="s">
        <v>466</v>
      </c>
    </row>
    <row r="37" ht="52.5" customHeight="1" outlineLevel="1" spans="1:10">
      <c r="A37" s="125" t="s">
        <v>319</v>
      </c>
      <c r="B37" s="125" t="s">
        <v>449</v>
      </c>
      <c r="C37" s="125" t="s">
        <v>391</v>
      </c>
      <c r="D37" s="125" t="s">
        <v>392</v>
      </c>
      <c r="E37" s="125" t="s">
        <v>467</v>
      </c>
      <c r="F37" s="125" t="s">
        <v>394</v>
      </c>
      <c r="G37" s="124" t="s">
        <v>395</v>
      </c>
      <c r="H37" s="124" t="s">
        <v>384</v>
      </c>
      <c r="I37" s="125" t="s">
        <v>385</v>
      </c>
      <c r="J37" s="125" t="s">
        <v>468</v>
      </c>
    </row>
    <row r="38" ht="52.5" customHeight="1" outlineLevel="1" spans="1:10">
      <c r="A38" s="125" t="s">
        <v>347</v>
      </c>
      <c r="B38" s="125" t="s">
        <v>469</v>
      </c>
      <c r="C38" s="125" t="s">
        <v>379</v>
      </c>
      <c r="D38" s="125" t="s">
        <v>398</v>
      </c>
      <c r="E38" s="125" t="s">
        <v>470</v>
      </c>
      <c r="F38" s="125" t="s">
        <v>382</v>
      </c>
      <c r="G38" s="124" t="s">
        <v>471</v>
      </c>
      <c r="H38" s="124" t="s">
        <v>415</v>
      </c>
      <c r="I38" s="125" t="s">
        <v>385</v>
      </c>
      <c r="J38" s="125" t="s">
        <v>472</v>
      </c>
    </row>
    <row r="39" ht="52.5" customHeight="1" outlineLevel="1" spans="1:10">
      <c r="A39" s="125" t="s">
        <v>347</v>
      </c>
      <c r="B39" s="125" t="s">
        <v>469</v>
      </c>
      <c r="C39" s="125" t="s">
        <v>379</v>
      </c>
      <c r="D39" s="125" t="s">
        <v>401</v>
      </c>
      <c r="E39" s="125" t="s">
        <v>473</v>
      </c>
      <c r="F39" s="125" t="s">
        <v>382</v>
      </c>
      <c r="G39" s="124" t="s">
        <v>383</v>
      </c>
      <c r="H39" s="124" t="s">
        <v>384</v>
      </c>
      <c r="I39" s="125" t="s">
        <v>385</v>
      </c>
      <c r="J39" s="125" t="s">
        <v>474</v>
      </c>
    </row>
    <row r="40" ht="52.5" customHeight="1" outlineLevel="1" spans="1:10">
      <c r="A40" s="125" t="s">
        <v>347</v>
      </c>
      <c r="B40" s="125" t="s">
        <v>469</v>
      </c>
      <c r="C40" s="125" t="s">
        <v>387</v>
      </c>
      <c r="D40" s="125" t="s">
        <v>406</v>
      </c>
      <c r="E40" s="125" t="s">
        <v>443</v>
      </c>
      <c r="F40" s="125" t="s">
        <v>382</v>
      </c>
      <c r="G40" s="124" t="s">
        <v>383</v>
      </c>
      <c r="H40" s="124" t="s">
        <v>384</v>
      </c>
      <c r="I40" s="125" t="s">
        <v>385</v>
      </c>
      <c r="J40" s="125" t="s">
        <v>475</v>
      </c>
    </row>
    <row r="41" ht="52.5" customHeight="1" outlineLevel="1" spans="1:10">
      <c r="A41" s="125" t="s">
        <v>347</v>
      </c>
      <c r="B41" s="125" t="s">
        <v>469</v>
      </c>
      <c r="C41" s="125" t="s">
        <v>391</v>
      </c>
      <c r="D41" s="125" t="s">
        <v>392</v>
      </c>
      <c r="E41" s="125" t="s">
        <v>447</v>
      </c>
      <c r="F41" s="125" t="s">
        <v>394</v>
      </c>
      <c r="G41" s="124" t="s">
        <v>410</v>
      </c>
      <c r="H41" s="124" t="s">
        <v>384</v>
      </c>
      <c r="I41" s="125" t="s">
        <v>385</v>
      </c>
      <c r="J41" s="125" t="s">
        <v>476</v>
      </c>
    </row>
    <row r="42" ht="52.5" customHeight="1" outlineLevel="1" spans="1:10">
      <c r="A42" s="125" t="s">
        <v>329</v>
      </c>
      <c r="B42" s="125" t="s">
        <v>477</v>
      </c>
      <c r="C42" s="125" t="s">
        <v>379</v>
      </c>
      <c r="D42" s="125" t="s">
        <v>398</v>
      </c>
      <c r="E42" s="125" t="s">
        <v>450</v>
      </c>
      <c r="F42" s="125" t="s">
        <v>382</v>
      </c>
      <c r="G42" s="124" t="s">
        <v>383</v>
      </c>
      <c r="H42" s="124" t="s">
        <v>384</v>
      </c>
      <c r="I42" s="125" t="s">
        <v>385</v>
      </c>
      <c r="J42" s="125" t="s">
        <v>451</v>
      </c>
    </row>
    <row r="43" ht="52.5" customHeight="1" outlineLevel="1" spans="1:10">
      <c r="A43" s="125" t="s">
        <v>329</v>
      </c>
      <c r="B43" s="125" t="s">
        <v>477</v>
      </c>
      <c r="C43" s="125" t="s">
        <v>379</v>
      </c>
      <c r="D43" s="125" t="s">
        <v>401</v>
      </c>
      <c r="E43" s="125" t="s">
        <v>452</v>
      </c>
      <c r="F43" s="125" t="s">
        <v>382</v>
      </c>
      <c r="G43" s="124" t="s">
        <v>383</v>
      </c>
      <c r="H43" s="124" t="s">
        <v>384</v>
      </c>
      <c r="I43" s="125" t="s">
        <v>385</v>
      </c>
      <c r="J43" s="125" t="s">
        <v>453</v>
      </c>
    </row>
    <row r="44" ht="52.5" customHeight="1" outlineLevel="1" spans="1:10">
      <c r="A44" s="125" t="s">
        <v>329</v>
      </c>
      <c r="B44" s="125" t="s">
        <v>477</v>
      </c>
      <c r="C44" s="125" t="s">
        <v>379</v>
      </c>
      <c r="D44" s="125" t="s">
        <v>401</v>
      </c>
      <c r="E44" s="125" t="s">
        <v>454</v>
      </c>
      <c r="F44" s="125" t="s">
        <v>382</v>
      </c>
      <c r="G44" s="124" t="s">
        <v>383</v>
      </c>
      <c r="H44" s="124" t="s">
        <v>384</v>
      </c>
      <c r="I44" s="125" t="s">
        <v>385</v>
      </c>
      <c r="J44" s="125" t="s">
        <v>455</v>
      </c>
    </row>
    <row r="45" ht="52.5" customHeight="1" outlineLevel="1" spans="1:10">
      <c r="A45" s="125" t="s">
        <v>329</v>
      </c>
      <c r="B45" s="125" t="s">
        <v>477</v>
      </c>
      <c r="C45" s="125" t="s">
        <v>379</v>
      </c>
      <c r="D45" s="125" t="s">
        <v>401</v>
      </c>
      <c r="E45" s="125" t="s">
        <v>456</v>
      </c>
      <c r="F45" s="125" t="s">
        <v>382</v>
      </c>
      <c r="G45" s="124" t="s">
        <v>383</v>
      </c>
      <c r="H45" s="124" t="s">
        <v>384</v>
      </c>
      <c r="I45" s="125" t="s">
        <v>385</v>
      </c>
      <c r="J45" s="125" t="s">
        <v>457</v>
      </c>
    </row>
    <row r="46" ht="52.5" customHeight="1" outlineLevel="1" spans="1:10">
      <c r="A46" s="125" t="s">
        <v>329</v>
      </c>
      <c r="B46" s="125" t="s">
        <v>477</v>
      </c>
      <c r="C46" s="125" t="s">
        <v>379</v>
      </c>
      <c r="D46" s="125" t="s">
        <v>401</v>
      </c>
      <c r="E46" s="125" t="s">
        <v>458</v>
      </c>
      <c r="F46" s="125" t="s">
        <v>382</v>
      </c>
      <c r="G46" s="124" t="s">
        <v>383</v>
      </c>
      <c r="H46" s="124" t="s">
        <v>384</v>
      </c>
      <c r="I46" s="125" t="s">
        <v>385</v>
      </c>
      <c r="J46" s="125" t="s">
        <v>459</v>
      </c>
    </row>
    <row r="47" ht="52.5" customHeight="1" outlineLevel="1" spans="1:10">
      <c r="A47" s="125" t="s">
        <v>329</v>
      </c>
      <c r="B47" s="125" t="s">
        <v>477</v>
      </c>
      <c r="C47" s="125" t="s">
        <v>379</v>
      </c>
      <c r="D47" s="125" t="s">
        <v>380</v>
      </c>
      <c r="E47" s="125" t="s">
        <v>460</v>
      </c>
      <c r="F47" s="125" t="s">
        <v>382</v>
      </c>
      <c r="G47" s="124" t="s">
        <v>383</v>
      </c>
      <c r="H47" s="124" t="s">
        <v>384</v>
      </c>
      <c r="I47" s="125" t="s">
        <v>385</v>
      </c>
      <c r="J47" s="125" t="s">
        <v>461</v>
      </c>
    </row>
    <row r="48" ht="52.5" customHeight="1" outlineLevel="1" spans="1:10">
      <c r="A48" s="125" t="s">
        <v>329</v>
      </c>
      <c r="B48" s="125" t="s">
        <v>477</v>
      </c>
      <c r="C48" s="125" t="s">
        <v>387</v>
      </c>
      <c r="D48" s="125" t="s">
        <v>406</v>
      </c>
      <c r="E48" s="125" t="s">
        <v>462</v>
      </c>
      <c r="F48" s="125" t="s">
        <v>394</v>
      </c>
      <c r="G48" s="124" t="s">
        <v>395</v>
      </c>
      <c r="H48" s="124" t="s">
        <v>384</v>
      </c>
      <c r="I48" s="125" t="s">
        <v>385</v>
      </c>
      <c r="J48" s="125" t="s">
        <v>463</v>
      </c>
    </row>
    <row r="49" ht="52.5" customHeight="1" outlineLevel="1" spans="1:10">
      <c r="A49" s="125" t="s">
        <v>329</v>
      </c>
      <c r="B49" s="125" t="s">
        <v>477</v>
      </c>
      <c r="C49" s="125" t="s">
        <v>387</v>
      </c>
      <c r="D49" s="125" t="s">
        <v>406</v>
      </c>
      <c r="E49" s="125" t="s">
        <v>464</v>
      </c>
      <c r="F49" s="125" t="s">
        <v>382</v>
      </c>
      <c r="G49" s="124" t="s">
        <v>465</v>
      </c>
      <c r="H49" s="124"/>
      <c r="I49" s="125" t="s">
        <v>421</v>
      </c>
      <c r="J49" s="125" t="s">
        <v>466</v>
      </c>
    </row>
    <row r="50" ht="52.5" customHeight="1" outlineLevel="1" spans="1:10">
      <c r="A50" s="125" t="s">
        <v>329</v>
      </c>
      <c r="B50" s="125" t="s">
        <v>477</v>
      </c>
      <c r="C50" s="125" t="s">
        <v>391</v>
      </c>
      <c r="D50" s="125" t="s">
        <v>392</v>
      </c>
      <c r="E50" s="125" t="s">
        <v>467</v>
      </c>
      <c r="F50" s="125" t="s">
        <v>394</v>
      </c>
      <c r="G50" s="124" t="s">
        <v>395</v>
      </c>
      <c r="H50" s="124" t="s">
        <v>384</v>
      </c>
      <c r="I50" s="125" t="s">
        <v>385</v>
      </c>
      <c r="J50" s="125" t="s">
        <v>468</v>
      </c>
    </row>
    <row r="51" ht="52.5" customHeight="1" outlineLevel="1" spans="1:10">
      <c r="A51" s="125" t="s">
        <v>359</v>
      </c>
      <c r="B51" s="125" t="s">
        <v>478</v>
      </c>
      <c r="C51" s="125" t="s">
        <v>379</v>
      </c>
      <c r="D51" s="125" t="s">
        <v>398</v>
      </c>
      <c r="E51" s="125" t="s">
        <v>479</v>
      </c>
      <c r="F51" s="125" t="s">
        <v>382</v>
      </c>
      <c r="G51" s="124" t="s">
        <v>480</v>
      </c>
      <c r="H51" s="124" t="s">
        <v>435</v>
      </c>
      <c r="I51" s="125" t="s">
        <v>385</v>
      </c>
      <c r="J51" s="125" t="s">
        <v>400</v>
      </c>
    </row>
    <row r="52" ht="52.5" customHeight="1" outlineLevel="1" spans="1:10">
      <c r="A52" s="125" t="s">
        <v>359</v>
      </c>
      <c r="B52" s="125" t="s">
        <v>478</v>
      </c>
      <c r="C52" s="125" t="s">
        <v>379</v>
      </c>
      <c r="D52" s="125" t="s">
        <v>401</v>
      </c>
      <c r="E52" s="125" t="s">
        <v>481</v>
      </c>
      <c r="F52" s="125" t="s">
        <v>394</v>
      </c>
      <c r="G52" s="124" t="s">
        <v>395</v>
      </c>
      <c r="H52" s="124" t="s">
        <v>384</v>
      </c>
      <c r="I52" s="125" t="s">
        <v>385</v>
      </c>
      <c r="J52" s="125" t="s">
        <v>403</v>
      </c>
    </row>
    <row r="53" ht="52.5" customHeight="1" outlineLevel="1" spans="1:10">
      <c r="A53" s="125" t="s">
        <v>359</v>
      </c>
      <c r="B53" s="125" t="s">
        <v>478</v>
      </c>
      <c r="C53" s="125" t="s">
        <v>379</v>
      </c>
      <c r="D53" s="125" t="s">
        <v>401</v>
      </c>
      <c r="E53" s="125" t="s">
        <v>404</v>
      </c>
      <c r="F53" s="125" t="s">
        <v>382</v>
      </c>
      <c r="G53" s="124" t="s">
        <v>395</v>
      </c>
      <c r="H53" s="124" t="s">
        <v>384</v>
      </c>
      <c r="I53" s="125" t="s">
        <v>385</v>
      </c>
      <c r="J53" s="125" t="s">
        <v>405</v>
      </c>
    </row>
    <row r="54" ht="52.5" customHeight="1" outlineLevel="1" spans="1:10">
      <c r="A54" s="125" t="s">
        <v>359</v>
      </c>
      <c r="B54" s="125" t="s">
        <v>478</v>
      </c>
      <c r="C54" s="125" t="s">
        <v>387</v>
      </c>
      <c r="D54" s="125" t="s">
        <v>406</v>
      </c>
      <c r="E54" s="125" t="s">
        <v>407</v>
      </c>
      <c r="F54" s="125" t="s">
        <v>394</v>
      </c>
      <c r="G54" s="124" t="s">
        <v>68</v>
      </c>
      <c r="H54" s="124" t="s">
        <v>384</v>
      </c>
      <c r="I54" s="125" t="s">
        <v>385</v>
      </c>
      <c r="J54" s="125" t="s">
        <v>408</v>
      </c>
    </row>
    <row r="55" ht="52.5" customHeight="1" outlineLevel="1" spans="1:10">
      <c r="A55" s="125" t="s">
        <v>359</v>
      </c>
      <c r="B55" s="125" t="s">
        <v>478</v>
      </c>
      <c r="C55" s="125" t="s">
        <v>391</v>
      </c>
      <c r="D55" s="125" t="s">
        <v>392</v>
      </c>
      <c r="E55" s="125" t="s">
        <v>482</v>
      </c>
      <c r="F55" s="125" t="s">
        <v>394</v>
      </c>
      <c r="G55" s="124" t="s">
        <v>410</v>
      </c>
      <c r="H55" s="124" t="s">
        <v>384</v>
      </c>
      <c r="I55" s="125" t="s">
        <v>385</v>
      </c>
      <c r="J55" s="125" t="s">
        <v>411</v>
      </c>
    </row>
    <row r="56" ht="52.5" customHeight="1" outlineLevel="1" spans="1:10">
      <c r="A56" s="125" t="s">
        <v>315</v>
      </c>
      <c r="B56" s="125" t="s">
        <v>483</v>
      </c>
      <c r="C56" s="125" t="s">
        <v>379</v>
      </c>
      <c r="D56" s="125" t="s">
        <v>398</v>
      </c>
      <c r="E56" s="125" t="s">
        <v>484</v>
      </c>
      <c r="F56" s="125" t="s">
        <v>382</v>
      </c>
      <c r="G56" s="124" t="s">
        <v>383</v>
      </c>
      <c r="H56" s="124" t="s">
        <v>384</v>
      </c>
      <c r="I56" s="125" t="s">
        <v>385</v>
      </c>
      <c r="J56" s="125" t="s">
        <v>400</v>
      </c>
    </row>
    <row r="57" ht="52.5" customHeight="1" outlineLevel="1" spans="1:10">
      <c r="A57" s="125" t="s">
        <v>315</v>
      </c>
      <c r="B57" s="125" t="s">
        <v>483</v>
      </c>
      <c r="C57" s="125" t="s">
        <v>379</v>
      </c>
      <c r="D57" s="125" t="s">
        <v>401</v>
      </c>
      <c r="E57" s="125" t="s">
        <v>462</v>
      </c>
      <c r="F57" s="125" t="s">
        <v>394</v>
      </c>
      <c r="G57" s="124" t="s">
        <v>445</v>
      </c>
      <c r="H57" s="124" t="s">
        <v>384</v>
      </c>
      <c r="I57" s="125" t="s">
        <v>385</v>
      </c>
      <c r="J57" s="125" t="s">
        <v>403</v>
      </c>
    </row>
    <row r="58" ht="52.5" customHeight="1" outlineLevel="1" spans="1:10">
      <c r="A58" s="125" t="s">
        <v>315</v>
      </c>
      <c r="B58" s="125" t="s">
        <v>483</v>
      </c>
      <c r="C58" s="125" t="s">
        <v>379</v>
      </c>
      <c r="D58" s="125" t="s">
        <v>401</v>
      </c>
      <c r="E58" s="125" t="s">
        <v>485</v>
      </c>
      <c r="F58" s="125" t="s">
        <v>382</v>
      </c>
      <c r="G58" s="124" t="s">
        <v>383</v>
      </c>
      <c r="H58" s="124" t="s">
        <v>384</v>
      </c>
      <c r="I58" s="125" t="s">
        <v>385</v>
      </c>
      <c r="J58" s="125" t="s">
        <v>405</v>
      </c>
    </row>
    <row r="59" ht="52.5" customHeight="1" outlineLevel="1" spans="1:10">
      <c r="A59" s="125" t="s">
        <v>315</v>
      </c>
      <c r="B59" s="125" t="s">
        <v>483</v>
      </c>
      <c r="C59" s="125" t="s">
        <v>387</v>
      </c>
      <c r="D59" s="125" t="s">
        <v>406</v>
      </c>
      <c r="E59" s="125" t="s">
        <v>486</v>
      </c>
      <c r="F59" s="125" t="s">
        <v>394</v>
      </c>
      <c r="G59" s="124" t="s">
        <v>68</v>
      </c>
      <c r="H59" s="124" t="s">
        <v>384</v>
      </c>
      <c r="I59" s="125" t="s">
        <v>385</v>
      </c>
      <c r="J59" s="125" t="s">
        <v>487</v>
      </c>
    </row>
    <row r="60" ht="52.5" customHeight="1" outlineLevel="1" spans="1:10">
      <c r="A60" s="125" t="s">
        <v>315</v>
      </c>
      <c r="B60" s="125" t="s">
        <v>483</v>
      </c>
      <c r="C60" s="125" t="s">
        <v>391</v>
      </c>
      <c r="D60" s="125" t="s">
        <v>392</v>
      </c>
      <c r="E60" s="125" t="s">
        <v>488</v>
      </c>
      <c r="F60" s="125" t="s">
        <v>394</v>
      </c>
      <c r="G60" s="124" t="s">
        <v>489</v>
      </c>
      <c r="H60" s="124" t="s">
        <v>384</v>
      </c>
      <c r="I60" s="125" t="s">
        <v>385</v>
      </c>
      <c r="J60" s="125" t="s">
        <v>411</v>
      </c>
    </row>
    <row r="61" ht="52.5" customHeight="1" outlineLevel="1" spans="1:10">
      <c r="A61" s="125" t="s">
        <v>302</v>
      </c>
      <c r="B61" s="125" t="s">
        <v>432</v>
      </c>
      <c r="C61" s="125" t="s">
        <v>379</v>
      </c>
      <c r="D61" s="125" t="s">
        <v>398</v>
      </c>
      <c r="E61" s="125" t="s">
        <v>433</v>
      </c>
      <c r="F61" s="125" t="s">
        <v>382</v>
      </c>
      <c r="G61" s="124" t="s">
        <v>434</v>
      </c>
      <c r="H61" s="124" t="s">
        <v>435</v>
      </c>
      <c r="I61" s="125" t="s">
        <v>385</v>
      </c>
      <c r="J61" s="125" t="s">
        <v>436</v>
      </c>
    </row>
    <row r="62" ht="52.5" customHeight="1" outlineLevel="1" spans="1:10">
      <c r="A62" s="125" t="s">
        <v>302</v>
      </c>
      <c r="B62" s="125" t="s">
        <v>432</v>
      </c>
      <c r="C62" s="125" t="s">
        <v>379</v>
      </c>
      <c r="D62" s="125" t="s">
        <v>401</v>
      </c>
      <c r="E62" s="125" t="s">
        <v>437</v>
      </c>
      <c r="F62" s="125" t="s">
        <v>382</v>
      </c>
      <c r="G62" s="124" t="s">
        <v>383</v>
      </c>
      <c r="H62" s="124" t="s">
        <v>384</v>
      </c>
      <c r="I62" s="125" t="s">
        <v>385</v>
      </c>
      <c r="J62" s="125" t="s">
        <v>438</v>
      </c>
    </row>
    <row r="63" ht="52.5" customHeight="1" outlineLevel="1" spans="1:10">
      <c r="A63" s="125" t="s">
        <v>302</v>
      </c>
      <c r="B63" s="125" t="s">
        <v>432</v>
      </c>
      <c r="C63" s="125" t="s">
        <v>379</v>
      </c>
      <c r="D63" s="125" t="s">
        <v>380</v>
      </c>
      <c r="E63" s="125" t="s">
        <v>439</v>
      </c>
      <c r="F63" s="125" t="s">
        <v>382</v>
      </c>
      <c r="G63" s="124" t="s">
        <v>383</v>
      </c>
      <c r="H63" s="124" t="s">
        <v>384</v>
      </c>
      <c r="I63" s="125" t="s">
        <v>385</v>
      </c>
      <c r="J63" s="125" t="s">
        <v>436</v>
      </c>
    </row>
    <row r="64" ht="52.5" customHeight="1" outlineLevel="1" spans="1:10">
      <c r="A64" s="125" t="s">
        <v>302</v>
      </c>
      <c r="B64" s="125" t="s">
        <v>432</v>
      </c>
      <c r="C64" s="125" t="s">
        <v>387</v>
      </c>
      <c r="D64" s="125" t="s">
        <v>406</v>
      </c>
      <c r="E64" s="125" t="s">
        <v>440</v>
      </c>
      <c r="F64" s="125" t="s">
        <v>394</v>
      </c>
      <c r="G64" s="124" t="s">
        <v>441</v>
      </c>
      <c r="H64" s="124" t="s">
        <v>384</v>
      </c>
      <c r="I64" s="125" t="s">
        <v>385</v>
      </c>
      <c r="J64" s="125" t="s">
        <v>442</v>
      </c>
    </row>
    <row r="65" ht="52.5" customHeight="1" outlineLevel="1" spans="1:10">
      <c r="A65" s="125" t="s">
        <v>302</v>
      </c>
      <c r="B65" s="125" t="s">
        <v>432</v>
      </c>
      <c r="C65" s="125" t="s">
        <v>387</v>
      </c>
      <c r="D65" s="125" t="s">
        <v>406</v>
      </c>
      <c r="E65" s="125" t="s">
        <v>443</v>
      </c>
      <c r="F65" s="125" t="s">
        <v>382</v>
      </c>
      <c r="G65" s="124" t="s">
        <v>383</v>
      </c>
      <c r="H65" s="124" t="s">
        <v>384</v>
      </c>
      <c r="I65" s="125" t="s">
        <v>385</v>
      </c>
      <c r="J65" s="125" t="s">
        <v>444</v>
      </c>
    </row>
    <row r="66" ht="52.5" customHeight="1" outlineLevel="1" spans="1:10">
      <c r="A66" s="125" t="s">
        <v>302</v>
      </c>
      <c r="B66" s="125" t="s">
        <v>432</v>
      </c>
      <c r="C66" s="125" t="s">
        <v>391</v>
      </c>
      <c r="D66" s="125" t="s">
        <v>392</v>
      </c>
      <c r="E66" s="125" t="s">
        <v>428</v>
      </c>
      <c r="F66" s="125" t="s">
        <v>394</v>
      </c>
      <c r="G66" s="124" t="s">
        <v>445</v>
      </c>
      <c r="H66" s="124" t="s">
        <v>384</v>
      </c>
      <c r="I66" s="125" t="s">
        <v>385</v>
      </c>
      <c r="J66" s="125" t="s">
        <v>446</v>
      </c>
    </row>
    <row r="67" ht="52.5" customHeight="1" outlineLevel="1" spans="1:10">
      <c r="A67" s="125" t="s">
        <v>302</v>
      </c>
      <c r="B67" s="125" t="s">
        <v>432</v>
      </c>
      <c r="C67" s="125" t="s">
        <v>391</v>
      </c>
      <c r="D67" s="125" t="s">
        <v>392</v>
      </c>
      <c r="E67" s="125" t="s">
        <v>447</v>
      </c>
      <c r="F67" s="125" t="s">
        <v>394</v>
      </c>
      <c r="G67" s="124" t="s">
        <v>445</v>
      </c>
      <c r="H67" s="124" t="s">
        <v>384</v>
      </c>
      <c r="I67" s="125" t="s">
        <v>385</v>
      </c>
      <c r="J67" s="125" t="s">
        <v>448</v>
      </c>
    </row>
    <row r="68" ht="52.5" customHeight="1" outlineLevel="1" spans="1:10">
      <c r="A68" s="125" t="s">
        <v>345</v>
      </c>
      <c r="B68" s="125" t="s">
        <v>469</v>
      </c>
      <c r="C68" s="125" t="s">
        <v>379</v>
      </c>
      <c r="D68" s="125" t="s">
        <v>398</v>
      </c>
      <c r="E68" s="125" t="s">
        <v>470</v>
      </c>
      <c r="F68" s="125" t="s">
        <v>382</v>
      </c>
      <c r="G68" s="124" t="s">
        <v>471</v>
      </c>
      <c r="H68" s="124" t="s">
        <v>415</v>
      </c>
      <c r="I68" s="125" t="s">
        <v>385</v>
      </c>
      <c r="J68" s="125" t="s">
        <v>472</v>
      </c>
    </row>
    <row r="69" ht="52.5" customHeight="1" outlineLevel="1" spans="1:10">
      <c r="A69" s="125" t="s">
        <v>345</v>
      </c>
      <c r="B69" s="125" t="s">
        <v>469</v>
      </c>
      <c r="C69" s="125" t="s">
        <v>379</v>
      </c>
      <c r="D69" s="125" t="s">
        <v>401</v>
      </c>
      <c r="E69" s="125" t="s">
        <v>473</v>
      </c>
      <c r="F69" s="125" t="s">
        <v>382</v>
      </c>
      <c r="G69" s="124" t="s">
        <v>383</v>
      </c>
      <c r="H69" s="124" t="s">
        <v>384</v>
      </c>
      <c r="I69" s="125" t="s">
        <v>385</v>
      </c>
      <c r="J69" s="125" t="s">
        <v>474</v>
      </c>
    </row>
    <row r="70" ht="52.5" customHeight="1" outlineLevel="1" spans="1:10">
      <c r="A70" s="125" t="s">
        <v>345</v>
      </c>
      <c r="B70" s="125" t="s">
        <v>469</v>
      </c>
      <c r="C70" s="125" t="s">
        <v>387</v>
      </c>
      <c r="D70" s="125" t="s">
        <v>406</v>
      </c>
      <c r="E70" s="125" t="s">
        <v>443</v>
      </c>
      <c r="F70" s="125" t="s">
        <v>382</v>
      </c>
      <c r="G70" s="124" t="s">
        <v>383</v>
      </c>
      <c r="H70" s="124" t="s">
        <v>384</v>
      </c>
      <c r="I70" s="125" t="s">
        <v>385</v>
      </c>
      <c r="J70" s="125" t="s">
        <v>475</v>
      </c>
    </row>
    <row r="71" ht="52.5" customHeight="1" outlineLevel="1" spans="1:10">
      <c r="A71" s="125" t="s">
        <v>345</v>
      </c>
      <c r="B71" s="125" t="s">
        <v>469</v>
      </c>
      <c r="C71" s="125" t="s">
        <v>391</v>
      </c>
      <c r="D71" s="125" t="s">
        <v>392</v>
      </c>
      <c r="E71" s="125" t="s">
        <v>447</v>
      </c>
      <c r="F71" s="125" t="s">
        <v>394</v>
      </c>
      <c r="G71" s="124" t="s">
        <v>410</v>
      </c>
      <c r="H71" s="124" t="s">
        <v>384</v>
      </c>
      <c r="I71" s="125" t="s">
        <v>385</v>
      </c>
      <c r="J71" s="125" t="s">
        <v>476</v>
      </c>
    </row>
    <row r="72" ht="52.5" customHeight="1" outlineLevel="1" spans="1:10">
      <c r="A72" s="125" t="s">
        <v>357</v>
      </c>
      <c r="B72" s="125" t="s">
        <v>449</v>
      </c>
      <c r="C72" s="125" t="s">
        <v>379</v>
      </c>
      <c r="D72" s="125" t="s">
        <v>398</v>
      </c>
      <c r="E72" s="125" t="s">
        <v>450</v>
      </c>
      <c r="F72" s="125" t="s">
        <v>382</v>
      </c>
      <c r="G72" s="124" t="s">
        <v>383</v>
      </c>
      <c r="H72" s="124" t="s">
        <v>384</v>
      </c>
      <c r="I72" s="125" t="s">
        <v>385</v>
      </c>
      <c r="J72" s="125" t="s">
        <v>451</v>
      </c>
    </row>
    <row r="73" ht="52.5" customHeight="1" outlineLevel="1" spans="1:10">
      <c r="A73" s="125" t="s">
        <v>357</v>
      </c>
      <c r="B73" s="125" t="s">
        <v>449</v>
      </c>
      <c r="C73" s="125" t="s">
        <v>379</v>
      </c>
      <c r="D73" s="125" t="s">
        <v>401</v>
      </c>
      <c r="E73" s="125" t="s">
        <v>452</v>
      </c>
      <c r="F73" s="125" t="s">
        <v>382</v>
      </c>
      <c r="G73" s="124" t="s">
        <v>383</v>
      </c>
      <c r="H73" s="124" t="s">
        <v>384</v>
      </c>
      <c r="I73" s="125" t="s">
        <v>385</v>
      </c>
      <c r="J73" s="125" t="s">
        <v>453</v>
      </c>
    </row>
    <row r="74" ht="52.5" customHeight="1" outlineLevel="1" spans="1:10">
      <c r="A74" s="125" t="s">
        <v>357</v>
      </c>
      <c r="B74" s="125" t="s">
        <v>449</v>
      </c>
      <c r="C74" s="125" t="s">
        <v>379</v>
      </c>
      <c r="D74" s="125" t="s">
        <v>401</v>
      </c>
      <c r="E74" s="125" t="s">
        <v>454</v>
      </c>
      <c r="F74" s="125" t="s">
        <v>382</v>
      </c>
      <c r="G74" s="124" t="s">
        <v>383</v>
      </c>
      <c r="H74" s="124" t="s">
        <v>384</v>
      </c>
      <c r="I74" s="125" t="s">
        <v>385</v>
      </c>
      <c r="J74" s="125" t="s">
        <v>455</v>
      </c>
    </row>
    <row r="75" ht="52.5" customHeight="1" outlineLevel="1" spans="1:10">
      <c r="A75" s="125" t="s">
        <v>357</v>
      </c>
      <c r="B75" s="125" t="s">
        <v>449</v>
      </c>
      <c r="C75" s="125" t="s">
        <v>379</v>
      </c>
      <c r="D75" s="125" t="s">
        <v>401</v>
      </c>
      <c r="E75" s="125" t="s">
        <v>456</v>
      </c>
      <c r="F75" s="125" t="s">
        <v>382</v>
      </c>
      <c r="G75" s="124" t="s">
        <v>383</v>
      </c>
      <c r="H75" s="124" t="s">
        <v>384</v>
      </c>
      <c r="I75" s="125" t="s">
        <v>385</v>
      </c>
      <c r="J75" s="125" t="s">
        <v>457</v>
      </c>
    </row>
    <row r="76" ht="52.5" customHeight="1" outlineLevel="1" spans="1:10">
      <c r="A76" s="125" t="s">
        <v>357</v>
      </c>
      <c r="B76" s="125" t="s">
        <v>449</v>
      </c>
      <c r="C76" s="125" t="s">
        <v>379</v>
      </c>
      <c r="D76" s="125" t="s">
        <v>401</v>
      </c>
      <c r="E76" s="125" t="s">
        <v>458</v>
      </c>
      <c r="F76" s="125" t="s">
        <v>382</v>
      </c>
      <c r="G76" s="124" t="s">
        <v>383</v>
      </c>
      <c r="H76" s="124" t="s">
        <v>384</v>
      </c>
      <c r="I76" s="125" t="s">
        <v>385</v>
      </c>
      <c r="J76" s="125" t="s">
        <v>459</v>
      </c>
    </row>
    <row r="77" ht="52.5" customHeight="1" outlineLevel="1" spans="1:10">
      <c r="A77" s="125" t="s">
        <v>357</v>
      </c>
      <c r="B77" s="125" t="s">
        <v>449</v>
      </c>
      <c r="C77" s="125" t="s">
        <v>379</v>
      </c>
      <c r="D77" s="125" t="s">
        <v>380</v>
      </c>
      <c r="E77" s="125" t="s">
        <v>460</v>
      </c>
      <c r="F77" s="125" t="s">
        <v>382</v>
      </c>
      <c r="G77" s="124" t="s">
        <v>383</v>
      </c>
      <c r="H77" s="124" t="s">
        <v>384</v>
      </c>
      <c r="I77" s="125" t="s">
        <v>385</v>
      </c>
      <c r="J77" s="125" t="s">
        <v>461</v>
      </c>
    </row>
    <row r="78" ht="52.5" customHeight="1" outlineLevel="1" spans="1:10">
      <c r="A78" s="125" t="s">
        <v>357</v>
      </c>
      <c r="B78" s="125" t="s">
        <v>449</v>
      </c>
      <c r="C78" s="125" t="s">
        <v>387</v>
      </c>
      <c r="D78" s="125" t="s">
        <v>406</v>
      </c>
      <c r="E78" s="125" t="s">
        <v>462</v>
      </c>
      <c r="F78" s="125" t="s">
        <v>394</v>
      </c>
      <c r="G78" s="124" t="s">
        <v>395</v>
      </c>
      <c r="H78" s="124" t="s">
        <v>384</v>
      </c>
      <c r="I78" s="125" t="s">
        <v>385</v>
      </c>
      <c r="J78" s="125" t="s">
        <v>463</v>
      </c>
    </row>
    <row r="79" ht="52.5" customHeight="1" outlineLevel="1" spans="1:10">
      <c r="A79" s="125" t="s">
        <v>357</v>
      </c>
      <c r="B79" s="125" t="s">
        <v>449</v>
      </c>
      <c r="C79" s="125" t="s">
        <v>387</v>
      </c>
      <c r="D79" s="125" t="s">
        <v>406</v>
      </c>
      <c r="E79" s="125" t="s">
        <v>464</v>
      </c>
      <c r="F79" s="125" t="s">
        <v>382</v>
      </c>
      <c r="G79" s="124" t="s">
        <v>465</v>
      </c>
      <c r="H79" s="124"/>
      <c r="I79" s="125" t="s">
        <v>421</v>
      </c>
      <c r="J79" s="125" t="s">
        <v>466</v>
      </c>
    </row>
    <row r="80" ht="52.5" customHeight="1" outlineLevel="1" spans="1:10">
      <c r="A80" s="125" t="s">
        <v>357</v>
      </c>
      <c r="B80" s="125" t="s">
        <v>449</v>
      </c>
      <c r="C80" s="125" t="s">
        <v>391</v>
      </c>
      <c r="D80" s="125" t="s">
        <v>392</v>
      </c>
      <c r="E80" s="125" t="s">
        <v>467</v>
      </c>
      <c r="F80" s="125" t="s">
        <v>394</v>
      </c>
      <c r="G80" s="124" t="s">
        <v>395</v>
      </c>
      <c r="H80" s="124" t="s">
        <v>384</v>
      </c>
      <c r="I80" s="125" t="s">
        <v>385</v>
      </c>
      <c r="J80" s="125" t="s">
        <v>468</v>
      </c>
    </row>
    <row r="81" ht="52.5" customHeight="1" outlineLevel="1" spans="1:10">
      <c r="A81" s="125" t="s">
        <v>333</v>
      </c>
      <c r="B81" s="125" t="s">
        <v>432</v>
      </c>
      <c r="C81" s="125" t="s">
        <v>379</v>
      </c>
      <c r="D81" s="125" t="s">
        <v>398</v>
      </c>
      <c r="E81" s="125" t="s">
        <v>433</v>
      </c>
      <c r="F81" s="125" t="s">
        <v>382</v>
      </c>
      <c r="G81" s="124" t="s">
        <v>434</v>
      </c>
      <c r="H81" s="124" t="s">
        <v>435</v>
      </c>
      <c r="I81" s="125" t="s">
        <v>385</v>
      </c>
      <c r="J81" s="125" t="s">
        <v>436</v>
      </c>
    </row>
    <row r="82" ht="52.5" customHeight="1" outlineLevel="1" spans="1:10">
      <c r="A82" s="125" t="s">
        <v>333</v>
      </c>
      <c r="B82" s="125" t="s">
        <v>432</v>
      </c>
      <c r="C82" s="125" t="s">
        <v>379</v>
      </c>
      <c r="D82" s="125" t="s">
        <v>401</v>
      </c>
      <c r="E82" s="125" t="s">
        <v>437</v>
      </c>
      <c r="F82" s="125" t="s">
        <v>382</v>
      </c>
      <c r="G82" s="124" t="s">
        <v>383</v>
      </c>
      <c r="H82" s="124" t="s">
        <v>384</v>
      </c>
      <c r="I82" s="125" t="s">
        <v>385</v>
      </c>
      <c r="J82" s="125" t="s">
        <v>438</v>
      </c>
    </row>
    <row r="83" ht="52.5" customHeight="1" outlineLevel="1" spans="1:10">
      <c r="A83" s="125" t="s">
        <v>333</v>
      </c>
      <c r="B83" s="125" t="s">
        <v>432</v>
      </c>
      <c r="C83" s="125" t="s">
        <v>379</v>
      </c>
      <c r="D83" s="125" t="s">
        <v>380</v>
      </c>
      <c r="E83" s="125" t="s">
        <v>439</v>
      </c>
      <c r="F83" s="125" t="s">
        <v>382</v>
      </c>
      <c r="G83" s="124" t="s">
        <v>383</v>
      </c>
      <c r="H83" s="124" t="s">
        <v>384</v>
      </c>
      <c r="I83" s="125" t="s">
        <v>385</v>
      </c>
      <c r="J83" s="125" t="s">
        <v>436</v>
      </c>
    </row>
    <row r="84" ht="52.5" customHeight="1" outlineLevel="1" spans="1:10">
      <c r="A84" s="125" t="s">
        <v>333</v>
      </c>
      <c r="B84" s="125" t="s">
        <v>432</v>
      </c>
      <c r="C84" s="125" t="s">
        <v>387</v>
      </c>
      <c r="D84" s="125" t="s">
        <v>406</v>
      </c>
      <c r="E84" s="125" t="s">
        <v>440</v>
      </c>
      <c r="F84" s="125" t="s">
        <v>394</v>
      </c>
      <c r="G84" s="124" t="s">
        <v>441</v>
      </c>
      <c r="H84" s="124" t="s">
        <v>384</v>
      </c>
      <c r="I84" s="125" t="s">
        <v>385</v>
      </c>
      <c r="J84" s="125" t="s">
        <v>442</v>
      </c>
    </row>
    <row r="85" ht="52.5" customHeight="1" outlineLevel="1" spans="1:10">
      <c r="A85" s="125" t="s">
        <v>333</v>
      </c>
      <c r="B85" s="125" t="s">
        <v>432</v>
      </c>
      <c r="C85" s="125" t="s">
        <v>387</v>
      </c>
      <c r="D85" s="125" t="s">
        <v>406</v>
      </c>
      <c r="E85" s="125" t="s">
        <v>443</v>
      </c>
      <c r="F85" s="125" t="s">
        <v>382</v>
      </c>
      <c r="G85" s="124" t="s">
        <v>383</v>
      </c>
      <c r="H85" s="124" t="s">
        <v>384</v>
      </c>
      <c r="I85" s="125" t="s">
        <v>385</v>
      </c>
      <c r="J85" s="125" t="s">
        <v>444</v>
      </c>
    </row>
    <row r="86" ht="52.5" customHeight="1" outlineLevel="1" spans="1:10">
      <c r="A86" s="125" t="s">
        <v>333</v>
      </c>
      <c r="B86" s="125" t="s">
        <v>432</v>
      </c>
      <c r="C86" s="125" t="s">
        <v>391</v>
      </c>
      <c r="D86" s="125" t="s">
        <v>392</v>
      </c>
      <c r="E86" s="125" t="s">
        <v>428</v>
      </c>
      <c r="F86" s="125" t="s">
        <v>394</v>
      </c>
      <c r="G86" s="124" t="s">
        <v>445</v>
      </c>
      <c r="H86" s="124" t="s">
        <v>384</v>
      </c>
      <c r="I86" s="125" t="s">
        <v>385</v>
      </c>
      <c r="J86" s="125" t="s">
        <v>446</v>
      </c>
    </row>
    <row r="87" ht="52.5" customHeight="1" outlineLevel="1" spans="1:10">
      <c r="A87" s="125" t="s">
        <v>333</v>
      </c>
      <c r="B87" s="125" t="s">
        <v>432</v>
      </c>
      <c r="C87" s="125" t="s">
        <v>391</v>
      </c>
      <c r="D87" s="125" t="s">
        <v>392</v>
      </c>
      <c r="E87" s="125" t="s">
        <v>447</v>
      </c>
      <c r="F87" s="125" t="s">
        <v>394</v>
      </c>
      <c r="G87" s="124" t="s">
        <v>445</v>
      </c>
      <c r="H87" s="124" t="s">
        <v>384</v>
      </c>
      <c r="I87" s="125" t="s">
        <v>385</v>
      </c>
      <c r="J87" s="125" t="s">
        <v>448</v>
      </c>
    </row>
    <row r="88" ht="52.5" customHeight="1" outlineLevel="1" spans="1:10">
      <c r="A88" s="125" t="s">
        <v>331</v>
      </c>
      <c r="B88" s="125" t="s">
        <v>397</v>
      </c>
      <c r="C88" s="125" t="s">
        <v>379</v>
      </c>
      <c r="D88" s="125" t="s">
        <v>398</v>
      </c>
      <c r="E88" s="125" t="s">
        <v>484</v>
      </c>
      <c r="F88" s="125" t="s">
        <v>382</v>
      </c>
      <c r="G88" s="124" t="s">
        <v>383</v>
      </c>
      <c r="H88" s="124" t="s">
        <v>384</v>
      </c>
      <c r="I88" s="125" t="s">
        <v>385</v>
      </c>
      <c r="J88" s="125" t="s">
        <v>400</v>
      </c>
    </row>
    <row r="89" ht="52.5" customHeight="1" outlineLevel="1" spans="1:10">
      <c r="A89" s="125" t="s">
        <v>331</v>
      </c>
      <c r="B89" s="125" t="s">
        <v>397</v>
      </c>
      <c r="C89" s="125" t="s">
        <v>379</v>
      </c>
      <c r="D89" s="125" t="s">
        <v>401</v>
      </c>
      <c r="E89" s="125" t="s">
        <v>462</v>
      </c>
      <c r="F89" s="125" t="s">
        <v>394</v>
      </c>
      <c r="G89" s="124" t="s">
        <v>395</v>
      </c>
      <c r="H89" s="124" t="s">
        <v>384</v>
      </c>
      <c r="I89" s="125" t="s">
        <v>385</v>
      </c>
      <c r="J89" s="125" t="s">
        <v>403</v>
      </c>
    </row>
    <row r="90" ht="52.5" customHeight="1" outlineLevel="1" spans="1:10">
      <c r="A90" s="125" t="s">
        <v>331</v>
      </c>
      <c r="B90" s="125" t="s">
        <v>397</v>
      </c>
      <c r="C90" s="125" t="s">
        <v>379</v>
      </c>
      <c r="D90" s="125" t="s">
        <v>401</v>
      </c>
      <c r="E90" s="125" t="s">
        <v>485</v>
      </c>
      <c r="F90" s="125" t="s">
        <v>382</v>
      </c>
      <c r="G90" s="124" t="s">
        <v>383</v>
      </c>
      <c r="H90" s="124" t="s">
        <v>384</v>
      </c>
      <c r="I90" s="125" t="s">
        <v>385</v>
      </c>
      <c r="J90" s="125" t="s">
        <v>405</v>
      </c>
    </row>
    <row r="91" ht="52.5" customHeight="1" outlineLevel="1" spans="1:10">
      <c r="A91" s="125" t="s">
        <v>331</v>
      </c>
      <c r="B91" s="125" t="s">
        <v>397</v>
      </c>
      <c r="C91" s="125" t="s">
        <v>387</v>
      </c>
      <c r="D91" s="125" t="s">
        <v>406</v>
      </c>
      <c r="E91" s="125" t="s">
        <v>490</v>
      </c>
      <c r="F91" s="125" t="s">
        <v>394</v>
      </c>
      <c r="G91" s="124" t="s">
        <v>68</v>
      </c>
      <c r="H91" s="124" t="s">
        <v>384</v>
      </c>
      <c r="I91" s="125" t="s">
        <v>385</v>
      </c>
      <c r="J91" s="125" t="s">
        <v>408</v>
      </c>
    </row>
    <row r="92" ht="52.5" customHeight="1" outlineLevel="1" spans="1:10">
      <c r="A92" s="125" t="s">
        <v>331</v>
      </c>
      <c r="B92" s="125" t="s">
        <v>397</v>
      </c>
      <c r="C92" s="125" t="s">
        <v>391</v>
      </c>
      <c r="D92" s="125" t="s">
        <v>392</v>
      </c>
      <c r="E92" s="125" t="s">
        <v>488</v>
      </c>
      <c r="F92" s="125" t="s">
        <v>394</v>
      </c>
      <c r="G92" s="124" t="s">
        <v>410</v>
      </c>
      <c r="H92" s="124" t="s">
        <v>384</v>
      </c>
      <c r="I92" s="125" t="s">
        <v>385</v>
      </c>
      <c r="J92" s="125" t="s">
        <v>411</v>
      </c>
    </row>
    <row r="93" ht="52.5" customHeight="1" outlineLevel="1" spans="1:10">
      <c r="A93" s="125" t="s">
        <v>339</v>
      </c>
      <c r="B93" s="125" t="s">
        <v>397</v>
      </c>
      <c r="C93" s="125" t="s">
        <v>379</v>
      </c>
      <c r="D93" s="125" t="s">
        <v>398</v>
      </c>
      <c r="E93" s="125" t="s">
        <v>484</v>
      </c>
      <c r="F93" s="125" t="s">
        <v>382</v>
      </c>
      <c r="G93" s="124" t="s">
        <v>383</v>
      </c>
      <c r="H93" s="124" t="s">
        <v>384</v>
      </c>
      <c r="I93" s="125" t="s">
        <v>385</v>
      </c>
      <c r="J93" s="125" t="s">
        <v>400</v>
      </c>
    </row>
    <row r="94" ht="52.5" customHeight="1" outlineLevel="1" spans="1:10">
      <c r="A94" s="125" t="s">
        <v>339</v>
      </c>
      <c r="B94" s="125" t="s">
        <v>397</v>
      </c>
      <c r="C94" s="125" t="s">
        <v>379</v>
      </c>
      <c r="D94" s="125" t="s">
        <v>401</v>
      </c>
      <c r="E94" s="125" t="s">
        <v>462</v>
      </c>
      <c r="F94" s="125" t="s">
        <v>394</v>
      </c>
      <c r="G94" s="124" t="s">
        <v>395</v>
      </c>
      <c r="H94" s="124" t="s">
        <v>384</v>
      </c>
      <c r="I94" s="125" t="s">
        <v>385</v>
      </c>
      <c r="J94" s="125" t="s">
        <v>403</v>
      </c>
    </row>
    <row r="95" ht="52.5" customHeight="1" outlineLevel="1" spans="1:10">
      <c r="A95" s="125" t="s">
        <v>339</v>
      </c>
      <c r="B95" s="125" t="s">
        <v>397</v>
      </c>
      <c r="C95" s="125" t="s">
        <v>379</v>
      </c>
      <c r="D95" s="125" t="s">
        <v>401</v>
      </c>
      <c r="E95" s="125" t="s">
        <v>485</v>
      </c>
      <c r="F95" s="125" t="s">
        <v>382</v>
      </c>
      <c r="G95" s="124" t="s">
        <v>383</v>
      </c>
      <c r="H95" s="124" t="s">
        <v>384</v>
      </c>
      <c r="I95" s="125" t="s">
        <v>385</v>
      </c>
      <c r="J95" s="125" t="s">
        <v>405</v>
      </c>
    </row>
    <row r="96" ht="52.5" customHeight="1" outlineLevel="1" spans="1:10">
      <c r="A96" s="125" t="s">
        <v>339</v>
      </c>
      <c r="B96" s="125" t="s">
        <v>397</v>
      </c>
      <c r="C96" s="125" t="s">
        <v>387</v>
      </c>
      <c r="D96" s="125" t="s">
        <v>406</v>
      </c>
      <c r="E96" s="125" t="s">
        <v>491</v>
      </c>
      <c r="F96" s="125" t="s">
        <v>394</v>
      </c>
      <c r="G96" s="124" t="s">
        <v>68</v>
      </c>
      <c r="H96" s="124" t="s">
        <v>384</v>
      </c>
      <c r="I96" s="125" t="s">
        <v>385</v>
      </c>
      <c r="J96" s="125" t="s">
        <v>408</v>
      </c>
    </row>
    <row r="97" ht="52.5" customHeight="1" outlineLevel="1" spans="1:10">
      <c r="A97" s="125" t="s">
        <v>339</v>
      </c>
      <c r="B97" s="125" t="s">
        <v>397</v>
      </c>
      <c r="C97" s="125" t="s">
        <v>391</v>
      </c>
      <c r="D97" s="125" t="s">
        <v>392</v>
      </c>
      <c r="E97" s="125" t="s">
        <v>488</v>
      </c>
      <c r="F97" s="125" t="s">
        <v>394</v>
      </c>
      <c r="G97" s="124" t="s">
        <v>410</v>
      </c>
      <c r="H97" s="124" t="s">
        <v>384</v>
      </c>
      <c r="I97" s="125" t="s">
        <v>385</v>
      </c>
      <c r="J97" s="125" t="s">
        <v>411</v>
      </c>
    </row>
    <row r="98" ht="52.5" customHeight="1" outlineLevel="1" spans="1:10">
      <c r="A98" s="125" t="s">
        <v>341</v>
      </c>
      <c r="B98" s="125" t="s">
        <v>492</v>
      </c>
      <c r="C98" s="125" t="s">
        <v>379</v>
      </c>
      <c r="D98" s="125" t="s">
        <v>398</v>
      </c>
      <c r="E98" s="125" t="s">
        <v>450</v>
      </c>
      <c r="F98" s="125" t="s">
        <v>382</v>
      </c>
      <c r="G98" s="124" t="s">
        <v>383</v>
      </c>
      <c r="H98" s="124" t="s">
        <v>384</v>
      </c>
      <c r="I98" s="125" t="s">
        <v>385</v>
      </c>
      <c r="J98" s="125" t="s">
        <v>451</v>
      </c>
    </row>
    <row r="99" ht="52.5" customHeight="1" outlineLevel="1" spans="1:10">
      <c r="A99" s="125" t="s">
        <v>341</v>
      </c>
      <c r="B99" s="125" t="s">
        <v>492</v>
      </c>
      <c r="C99" s="125" t="s">
        <v>379</v>
      </c>
      <c r="D99" s="125" t="s">
        <v>401</v>
      </c>
      <c r="E99" s="125" t="s">
        <v>452</v>
      </c>
      <c r="F99" s="125" t="s">
        <v>382</v>
      </c>
      <c r="G99" s="124" t="s">
        <v>383</v>
      </c>
      <c r="H99" s="124" t="s">
        <v>384</v>
      </c>
      <c r="I99" s="125" t="s">
        <v>385</v>
      </c>
      <c r="J99" s="125" t="s">
        <v>453</v>
      </c>
    </row>
    <row r="100" ht="52.5" customHeight="1" outlineLevel="1" spans="1:10">
      <c r="A100" s="125" t="s">
        <v>341</v>
      </c>
      <c r="B100" s="125" t="s">
        <v>492</v>
      </c>
      <c r="C100" s="125" t="s">
        <v>379</v>
      </c>
      <c r="D100" s="125" t="s">
        <v>401</v>
      </c>
      <c r="E100" s="125" t="s">
        <v>454</v>
      </c>
      <c r="F100" s="125" t="s">
        <v>382</v>
      </c>
      <c r="G100" s="124" t="s">
        <v>383</v>
      </c>
      <c r="H100" s="124" t="s">
        <v>384</v>
      </c>
      <c r="I100" s="125" t="s">
        <v>385</v>
      </c>
      <c r="J100" s="125" t="s">
        <v>455</v>
      </c>
    </row>
    <row r="101" ht="52.5" customHeight="1" outlineLevel="1" spans="1:10">
      <c r="A101" s="125" t="s">
        <v>341</v>
      </c>
      <c r="B101" s="125" t="s">
        <v>492</v>
      </c>
      <c r="C101" s="125" t="s">
        <v>379</v>
      </c>
      <c r="D101" s="125" t="s">
        <v>401</v>
      </c>
      <c r="E101" s="125" t="s">
        <v>456</v>
      </c>
      <c r="F101" s="125" t="s">
        <v>382</v>
      </c>
      <c r="G101" s="124" t="s">
        <v>383</v>
      </c>
      <c r="H101" s="124" t="s">
        <v>384</v>
      </c>
      <c r="I101" s="125" t="s">
        <v>385</v>
      </c>
      <c r="J101" s="125" t="s">
        <v>457</v>
      </c>
    </row>
    <row r="102" ht="52.5" customHeight="1" outlineLevel="1" spans="1:10">
      <c r="A102" s="125" t="s">
        <v>341</v>
      </c>
      <c r="B102" s="125" t="s">
        <v>492</v>
      </c>
      <c r="C102" s="125" t="s">
        <v>379</v>
      </c>
      <c r="D102" s="125" t="s">
        <v>380</v>
      </c>
      <c r="E102" s="125" t="s">
        <v>460</v>
      </c>
      <c r="F102" s="125" t="s">
        <v>382</v>
      </c>
      <c r="G102" s="124" t="s">
        <v>383</v>
      </c>
      <c r="H102" s="124" t="s">
        <v>384</v>
      </c>
      <c r="I102" s="125" t="s">
        <v>385</v>
      </c>
      <c r="J102" s="125" t="s">
        <v>461</v>
      </c>
    </row>
    <row r="103" ht="52.5" customHeight="1" outlineLevel="1" spans="1:10">
      <c r="A103" s="125" t="s">
        <v>341</v>
      </c>
      <c r="B103" s="125" t="s">
        <v>492</v>
      </c>
      <c r="C103" s="125" t="s">
        <v>387</v>
      </c>
      <c r="D103" s="125" t="s">
        <v>406</v>
      </c>
      <c r="E103" s="125" t="s">
        <v>462</v>
      </c>
      <c r="F103" s="125" t="s">
        <v>394</v>
      </c>
      <c r="G103" s="124" t="s">
        <v>395</v>
      </c>
      <c r="H103" s="124" t="s">
        <v>384</v>
      </c>
      <c r="I103" s="125" t="s">
        <v>385</v>
      </c>
      <c r="J103" s="125" t="s">
        <v>463</v>
      </c>
    </row>
    <row r="104" ht="52.5" customHeight="1" outlineLevel="1" spans="1:10">
      <c r="A104" s="125" t="s">
        <v>341</v>
      </c>
      <c r="B104" s="125" t="s">
        <v>492</v>
      </c>
      <c r="C104" s="125" t="s">
        <v>387</v>
      </c>
      <c r="D104" s="125" t="s">
        <v>406</v>
      </c>
      <c r="E104" s="125" t="s">
        <v>493</v>
      </c>
      <c r="F104" s="125" t="s">
        <v>382</v>
      </c>
      <c r="G104" s="124" t="s">
        <v>395</v>
      </c>
      <c r="H104" s="124" t="s">
        <v>384</v>
      </c>
      <c r="I104" s="125" t="s">
        <v>385</v>
      </c>
      <c r="J104" s="125" t="s">
        <v>466</v>
      </c>
    </row>
    <row r="105" ht="52.5" customHeight="1" outlineLevel="1" spans="1:10">
      <c r="A105" s="125" t="s">
        <v>341</v>
      </c>
      <c r="B105" s="125" t="s">
        <v>492</v>
      </c>
      <c r="C105" s="125" t="s">
        <v>391</v>
      </c>
      <c r="D105" s="125" t="s">
        <v>392</v>
      </c>
      <c r="E105" s="125" t="s">
        <v>467</v>
      </c>
      <c r="F105" s="125" t="s">
        <v>394</v>
      </c>
      <c r="G105" s="124" t="s">
        <v>395</v>
      </c>
      <c r="H105" s="124" t="s">
        <v>384</v>
      </c>
      <c r="I105" s="125" t="s">
        <v>385</v>
      </c>
      <c r="J105" s="125" t="s">
        <v>468</v>
      </c>
    </row>
    <row r="106" ht="52.5" customHeight="1" outlineLevel="1" spans="1:10">
      <c r="A106" s="125" t="s">
        <v>304</v>
      </c>
      <c r="B106" s="125" t="s">
        <v>378</v>
      </c>
      <c r="C106" s="125" t="s">
        <v>379</v>
      </c>
      <c r="D106" s="125" t="s">
        <v>380</v>
      </c>
      <c r="E106" s="125" t="s">
        <v>381</v>
      </c>
      <c r="F106" s="125" t="s">
        <v>382</v>
      </c>
      <c r="G106" s="124" t="s">
        <v>383</v>
      </c>
      <c r="H106" s="124" t="s">
        <v>384</v>
      </c>
      <c r="I106" s="125" t="s">
        <v>385</v>
      </c>
      <c r="J106" s="125" t="s">
        <v>386</v>
      </c>
    </row>
    <row r="107" ht="52.5" customHeight="1" outlineLevel="1" spans="1:10">
      <c r="A107" s="125" t="s">
        <v>304</v>
      </c>
      <c r="B107" s="125" t="s">
        <v>378</v>
      </c>
      <c r="C107" s="125" t="s">
        <v>387</v>
      </c>
      <c r="D107" s="125" t="s">
        <v>388</v>
      </c>
      <c r="E107" s="125" t="s">
        <v>389</v>
      </c>
      <c r="F107" s="125" t="s">
        <v>382</v>
      </c>
      <c r="G107" s="124" t="s">
        <v>383</v>
      </c>
      <c r="H107" s="124" t="s">
        <v>384</v>
      </c>
      <c r="I107" s="125" t="s">
        <v>385</v>
      </c>
      <c r="J107" s="125" t="s">
        <v>390</v>
      </c>
    </row>
    <row r="108" ht="52.5" customHeight="1" outlineLevel="1" spans="1:10">
      <c r="A108" s="125" t="s">
        <v>304</v>
      </c>
      <c r="B108" s="125" t="s">
        <v>378</v>
      </c>
      <c r="C108" s="125" t="s">
        <v>391</v>
      </c>
      <c r="D108" s="125" t="s">
        <v>392</v>
      </c>
      <c r="E108" s="125" t="s">
        <v>393</v>
      </c>
      <c r="F108" s="125" t="s">
        <v>394</v>
      </c>
      <c r="G108" s="124" t="s">
        <v>395</v>
      </c>
      <c r="H108" s="124" t="s">
        <v>384</v>
      </c>
      <c r="I108" s="125" t="s">
        <v>385</v>
      </c>
      <c r="J108" s="125" t="s">
        <v>396</v>
      </c>
    </row>
    <row r="109" ht="52.5" customHeight="1" outlineLevel="1" spans="1:10">
      <c r="A109" s="125" t="s">
        <v>335</v>
      </c>
      <c r="B109" s="125" t="s">
        <v>397</v>
      </c>
      <c r="C109" s="125" t="s">
        <v>379</v>
      </c>
      <c r="D109" s="125" t="s">
        <v>398</v>
      </c>
      <c r="E109" s="125" t="s">
        <v>399</v>
      </c>
      <c r="F109" s="125" t="s">
        <v>382</v>
      </c>
      <c r="G109" s="124" t="s">
        <v>383</v>
      </c>
      <c r="H109" s="124" t="s">
        <v>384</v>
      </c>
      <c r="I109" s="125" t="s">
        <v>385</v>
      </c>
      <c r="J109" s="125" t="s">
        <v>400</v>
      </c>
    </row>
    <row r="110" ht="52.5" customHeight="1" outlineLevel="1" spans="1:10">
      <c r="A110" s="125" t="s">
        <v>335</v>
      </c>
      <c r="B110" s="125" t="s">
        <v>397</v>
      </c>
      <c r="C110" s="125" t="s">
        <v>379</v>
      </c>
      <c r="D110" s="125" t="s">
        <v>401</v>
      </c>
      <c r="E110" s="125" t="s">
        <v>402</v>
      </c>
      <c r="F110" s="125" t="s">
        <v>394</v>
      </c>
      <c r="G110" s="124" t="s">
        <v>395</v>
      </c>
      <c r="H110" s="124" t="s">
        <v>384</v>
      </c>
      <c r="I110" s="125" t="s">
        <v>385</v>
      </c>
      <c r="J110" s="125" t="s">
        <v>403</v>
      </c>
    </row>
    <row r="111" ht="52.5" customHeight="1" outlineLevel="1" spans="1:10">
      <c r="A111" s="125" t="s">
        <v>335</v>
      </c>
      <c r="B111" s="125" t="s">
        <v>397</v>
      </c>
      <c r="C111" s="125" t="s">
        <v>379</v>
      </c>
      <c r="D111" s="125" t="s">
        <v>401</v>
      </c>
      <c r="E111" s="125" t="s">
        <v>404</v>
      </c>
      <c r="F111" s="125" t="s">
        <v>382</v>
      </c>
      <c r="G111" s="124" t="s">
        <v>383</v>
      </c>
      <c r="H111" s="124" t="s">
        <v>384</v>
      </c>
      <c r="I111" s="125" t="s">
        <v>385</v>
      </c>
      <c r="J111" s="125" t="s">
        <v>405</v>
      </c>
    </row>
    <row r="112" ht="52.5" customHeight="1" outlineLevel="1" spans="1:10">
      <c r="A112" s="125" t="s">
        <v>335</v>
      </c>
      <c r="B112" s="125" t="s">
        <v>397</v>
      </c>
      <c r="C112" s="125" t="s">
        <v>387</v>
      </c>
      <c r="D112" s="125" t="s">
        <v>406</v>
      </c>
      <c r="E112" s="125" t="s">
        <v>407</v>
      </c>
      <c r="F112" s="125" t="s">
        <v>394</v>
      </c>
      <c r="G112" s="124" t="s">
        <v>68</v>
      </c>
      <c r="H112" s="124" t="s">
        <v>384</v>
      </c>
      <c r="I112" s="125" t="s">
        <v>385</v>
      </c>
      <c r="J112" s="125" t="s">
        <v>408</v>
      </c>
    </row>
    <row r="113" ht="52.5" customHeight="1" outlineLevel="1" spans="1:10">
      <c r="A113" s="125" t="s">
        <v>335</v>
      </c>
      <c r="B113" s="125" t="s">
        <v>397</v>
      </c>
      <c r="C113" s="125" t="s">
        <v>391</v>
      </c>
      <c r="D113" s="125" t="s">
        <v>392</v>
      </c>
      <c r="E113" s="125" t="s">
        <v>409</v>
      </c>
      <c r="F113" s="125" t="s">
        <v>394</v>
      </c>
      <c r="G113" s="124" t="s">
        <v>410</v>
      </c>
      <c r="H113" s="124" t="s">
        <v>384</v>
      </c>
      <c r="I113" s="125" t="s">
        <v>385</v>
      </c>
      <c r="J113" s="125" t="s">
        <v>411</v>
      </c>
    </row>
    <row r="114" ht="52.5" customHeight="1" outlineLevel="1" spans="1:10">
      <c r="A114" s="125" t="s">
        <v>363</v>
      </c>
      <c r="B114" s="125" t="s">
        <v>432</v>
      </c>
      <c r="C114" s="125" t="s">
        <v>379</v>
      </c>
      <c r="D114" s="125" t="s">
        <v>398</v>
      </c>
      <c r="E114" s="125" t="s">
        <v>433</v>
      </c>
      <c r="F114" s="125" t="s">
        <v>382</v>
      </c>
      <c r="G114" s="124" t="s">
        <v>434</v>
      </c>
      <c r="H114" s="124" t="s">
        <v>435</v>
      </c>
      <c r="I114" s="125" t="s">
        <v>385</v>
      </c>
      <c r="J114" s="125" t="s">
        <v>436</v>
      </c>
    </row>
    <row r="115" ht="52.5" customHeight="1" outlineLevel="1" spans="1:10">
      <c r="A115" s="125" t="s">
        <v>363</v>
      </c>
      <c r="B115" s="125" t="s">
        <v>432</v>
      </c>
      <c r="C115" s="125" t="s">
        <v>379</v>
      </c>
      <c r="D115" s="125" t="s">
        <v>401</v>
      </c>
      <c r="E115" s="125" t="s">
        <v>437</v>
      </c>
      <c r="F115" s="125" t="s">
        <v>382</v>
      </c>
      <c r="G115" s="124" t="s">
        <v>383</v>
      </c>
      <c r="H115" s="124" t="s">
        <v>384</v>
      </c>
      <c r="I115" s="125" t="s">
        <v>385</v>
      </c>
      <c r="J115" s="125" t="s">
        <v>438</v>
      </c>
    </row>
    <row r="116" ht="52.5" customHeight="1" outlineLevel="1" spans="1:10">
      <c r="A116" s="125" t="s">
        <v>363</v>
      </c>
      <c r="B116" s="125" t="s">
        <v>432</v>
      </c>
      <c r="C116" s="125" t="s">
        <v>379</v>
      </c>
      <c r="D116" s="125" t="s">
        <v>380</v>
      </c>
      <c r="E116" s="125" t="s">
        <v>439</v>
      </c>
      <c r="F116" s="125" t="s">
        <v>382</v>
      </c>
      <c r="G116" s="124" t="s">
        <v>383</v>
      </c>
      <c r="H116" s="124" t="s">
        <v>384</v>
      </c>
      <c r="I116" s="125" t="s">
        <v>385</v>
      </c>
      <c r="J116" s="125" t="s">
        <v>436</v>
      </c>
    </row>
    <row r="117" ht="52.5" customHeight="1" outlineLevel="1" spans="1:10">
      <c r="A117" s="125" t="s">
        <v>363</v>
      </c>
      <c r="B117" s="125" t="s">
        <v>432</v>
      </c>
      <c r="C117" s="125" t="s">
        <v>387</v>
      </c>
      <c r="D117" s="125" t="s">
        <v>406</v>
      </c>
      <c r="E117" s="125" t="s">
        <v>440</v>
      </c>
      <c r="F117" s="125" t="s">
        <v>394</v>
      </c>
      <c r="G117" s="124" t="s">
        <v>441</v>
      </c>
      <c r="H117" s="124" t="s">
        <v>384</v>
      </c>
      <c r="I117" s="125" t="s">
        <v>385</v>
      </c>
      <c r="J117" s="125" t="s">
        <v>442</v>
      </c>
    </row>
    <row r="118" ht="52.5" customHeight="1" outlineLevel="1" spans="1:10">
      <c r="A118" s="125" t="s">
        <v>363</v>
      </c>
      <c r="B118" s="125" t="s">
        <v>432</v>
      </c>
      <c r="C118" s="125" t="s">
        <v>387</v>
      </c>
      <c r="D118" s="125" t="s">
        <v>406</v>
      </c>
      <c r="E118" s="125" t="s">
        <v>443</v>
      </c>
      <c r="F118" s="125" t="s">
        <v>382</v>
      </c>
      <c r="G118" s="124" t="s">
        <v>383</v>
      </c>
      <c r="H118" s="124" t="s">
        <v>384</v>
      </c>
      <c r="I118" s="125" t="s">
        <v>385</v>
      </c>
      <c r="J118" s="125" t="s">
        <v>444</v>
      </c>
    </row>
    <row r="119" ht="52.5" customHeight="1" outlineLevel="1" spans="1:10">
      <c r="A119" s="125" t="s">
        <v>363</v>
      </c>
      <c r="B119" s="125" t="s">
        <v>432</v>
      </c>
      <c r="C119" s="125" t="s">
        <v>391</v>
      </c>
      <c r="D119" s="125" t="s">
        <v>392</v>
      </c>
      <c r="E119" s="125" t="s">
        <v>428</v>
      </c>
      <c r="F119" s="125" t="s">
        <v>394</v>
      </c>
      <c r="G119" s="124" t="s">
        <v>445</v>
      </c>
      <c r="H119" s="124" t="s">
        <v>384</v>
      </c>
      <c r="I119" s="125" t="s">
        <v>385</v>
      </c>
      <c r="J119" s="125" t="s">
        <v>446</v>
      </c>
    </row>
    <row r="120" ht="52.5" customHeight="1" outlineLevel="1" spans="1:10">
      <c r="A120" s="125" t="s">
        <v>363</v>
      </c>
      <c r="B120" s="125" t="s">
        <v>432</v>
      </c>
      <c r="C120" s="125" t="s">
        <v>391</v>
      </c>
      <c r="D120" s="125" t="s">
        <v>392</v>
      </c>
      <c r="E120" s="125" t="s">
        <v>447</v>
      </c>
      <c r="F120" s="125" t="s">
        <v>394</v>
      </c>
      <c r="G120" s="124" t="s">
        <v>445</v>
      </c>
      <c r="H120" s="124" t="s">
        <v>384</v>
      </c>
      <c r="I120" s="125" t="s">
        <v>385</v>
      </c>
      <c r="J120" s="125" t="s">
        <v>448</v>
      </c>
    </row>
    <row r="121" ht="52.5" customHeight="1" outlineLevel="1" spans="1:10">
      <c r="A121" s="125" t="s">
        <v>361</v>
      </c>
      <c r="B121" s="125" t="s">
        <v>397</v>
      </c>
      <c r="C121" s="125" t="s">
        <v>379</v>
      </c>
      <c r="D121" s="125" t="s">
        <v>398</v>
      </c>
      <c r="E121" s="125" t="s">
        <v>484</v>
      </c>
      <c r="F121" s="125" t="s">
        <v>382</v>
      </c>
      <c r="G121" s="124" t="s">
        <v>383</v>
      </c>
      <c r="H121" s="124" t="s">
        <v>384</v>
      </c>
      <c r="I121" s="125" t="s">
        <v>385</v>
      </c>
      <c r="J121" s="125" t="s">
        <v>400</v>
      </c>
    </row>
    <row r="122" ht="52.5" customHeight="1" outlineLevel="1" spans="1:10">
      <c r="A122" s="125" t="s">
        <v>361</v>
      </c>
      <c r="B122" s="125" t="s">
        <v>397</v>
      </c>
      <c r="C122" s="125" t="s">
        <v>379</v>
      </c>
      <c r="D122" s="125" t="s">
        <v>401</v>
      </c>
      <c r="E122" s="125" t="s">
        <v>462</v>
      </c>
      <c r="F122" s="125" t="s">
        <v>394</v>
      </c>
      <c r="G122" s="124" t="s">
        <v>395</v>
      </c>
      <c r="H122" s="124" t="s">
        <v>384</v>
      </c>
      <c r="I122" s="125" t="s">
        <v>385</v>
      </c>
      <c r="J122" s="125" t="s">
        <v>403</v>
      </c>
    </row>
    <row r="123" ht="52.5" customHeight="1" outlineLevel="1" spans="1:10">
      <c r="A123" s="125" t="s">
        <v>361</v>
      </c>
      <c r="B123" s="125" t="s">
        <v>397</v>
      </c>
      <c r="C123" s="125" t="s">
        <v>379</v>
      </c>
      <c r="D123" s="125" t="s">
        <v>401</v>
      </c>
      <c r="E123" s="125" t="s">
        <v>485</v>
      </c>
      <c r="F123" s="125" t="s">
        <v>382</v>
      </c>
      <c r="G123" s="124" t="s">
        <v>383</v>
      </c>
      <c r="H123" s="124" t="s">
        <v>384</v>
      </c>
      <c r="I123" s="125" t="s">
        <v>385</v>
      </c>
      <c r="J123" s="125" t="s">
        <v>405</v>
      </c>
    </row>
    <row r="124" ht="52.5" customHeight="1" outlineLevel="1" spans="1:10">
      <c r="A124" s="125" t="s">
        <v>361</v>
      </c>
      <c r="B124" s="125" t="s">
        <v>397</v>
      </c>
      <c r="C124" s="125" t="s">
        <v>387</v>
      </c>
      <c r="D124" s="125" t="s">
        <v>406</v>
      </c>
      <c r="E124" s="125" t="s">
        <v>490</v>
      </c>
      <c r="F124" s="125" t="s">
        <v>394</v>
      </c>
      <c r="G124" s="124" t="s">
        <v>68</v>
      </c>
      <c r="H124" s="124" t="s">
        <v>384</v>
      </c>
      <c r="I124" s="125" t="s">
        <v>385</v>
      </c>
      <c r="J124" s="125" t="s">
        <v>408</v>
      </c>
    </row>
    <row r="125" ht="52.5" customHeight="1" outlineLevel="1" spans="1:10">
      <c r="A125" s="125" t="s">
        <v>361</v>
      </c>
      <c r="B125" s="125" t="s">
        <v>397</v>
      </c>
      <c r="C125" s="125" t="s">
        <v>391</v>
      </c>
      <c r="D125" s="125" t="s">
        <v>392</v>
      </c>
      <c r="E125" s="125" t="s">
        <v>488</v>
      </c>
      <c r="F125" s="125" t="s">
        <v>394</v>
      </c>
      <c r="G125" s="124" t="s">
        <v>410</v>
      </c>
      <c r="H125" s="124" t="s">
        <v>384</v>
      </c>
      <c r="I125" s="125" t="s">
        <v>385</v>
      </c>
      <c r="J125" s="125" t="s">
        <v>411</v>
      </c>
    </row>
    <row r="126" ht="52.5" customHeight="1" outlineLevel="1" spans="1:10">
      <c r="A126" s="125" t="s">
        <v>351</v>
      </c>
      <c r="B126" s="125" t="s">
        <v>494</v>
      </c>
      <c r="C126" s="125" t="s">
        <v>379</v>
      </c>
      <c r="D126" s="125" t="s">
        <v>398</v>
      </c>
      <c r="E126" s="125" t="s">
        <v>450</v>
      </c>
      <c r="F126" s="125" t="s">
        <v>382</v>
      </c>
      <c r="G126" s="124" t="s">
        <v>383</v>
      </c>
      <c r="H126" s="124" t="s">
        <v>384</v>
      </c>
      <c r="I126" s="125" t="s">
        <v>385</v>
      </c>
      <c r="J126" s="125" t="s">
        <v>495</v>
      </c>
    </row>
    <row r="127" ht="52.5" customHeight="1" outlineLevel="1" spans="1:10">
      <c r="A127" s="125" t="s">
        <v>351</v>
      </c>
      <c r="B127" s="125" t="s">
        <v>494</v>
      </c>
      <c r="C127" s="125" t="s">
        <v>379</v>
      </c>
      <c r="D127" s="125" t="s">
        <v>401</v>
      </c>
      <c r="E127" s="125" t="s">
        <v>452</v>
      </c>
      <c r="F127" s="125" t="s">
        <v>382</v>
      </c>
      <c r="G127" s="124" t="s">
        <v>383</v>
      </c>
      <c r="H127" s="124" t="s">
        <v>384</v>
      </c>
      <c r="I127" s="125" t="s">
        <v>385</v>
      </c>
      <c r="J127" s="125" t="s">
        <v>496</v>
      </c>
    </row>
    <row r="128" ht="52.5" customHeight="1" outlineLevel="1" spans="1:10">
      <c r="A128" s="125" t="s">
        <v>351</v>
      </c>
      <c r="B128" s="125" t="s">
        <v>494</v>
      </c>
      <c r="C128" s="125" t="s">
        <v>379</v>
      </c>
      <c r="D128" s="125" t="s">
        <v>401</v>
      </c>
      <c r="E128" s="125" t="s">
        <v>456</v>
      </c>
      <c r="F128" s="125" t="s">
        <v>382</v>
      </c>
      <c r="G128" s="124" t="s">
        <v>383</v>
      </c>
      <c r="H128" s="124" t="s">
        <v>384</v>
      </c>
      <c r="I128" s="125" t="s">
        <v>385</v>
      </c>
      <c r="J128" s="125" t="s">
        <v>497</v>
      </c>
    </row>
    <row r="129" ht="52.5" customHeight="1" outlineLevel="1" spans="1:10">
      <c r="A129" s="125" t="s">
        <v>351</v>
      </c>
      <c r="B129" s="125" t="s">
        <v>494</v>
      </c>
      <c r="C129" s="125" t="s">
        <v>379</v>
      </c>
      <c r="D129" s="125" t="s">
        <v>401</v>
      </c>
      <c r="E129" s="125" t="s">
        <v>458</v>
      </c>
      <c r="F129" s="125" t="s">
        <v>394</v>
      </c>
      <c r="G129" s="124" t="s">
        <v>395</v>
      </c>
      <c r="H129" s="124" t="s">
        <v>384</v>
      </c>
      <c r="I129" s="125" t="s">
        <v>385</v>
      </c>
      <c r="J129" s="125" t="s">
        <v>498</v>
      </c>
    </row>
    <row r="130" ht="52.5" customHeight="1" outlineLevel="1" spans="1:10">
      <c r="A130" s="125" t="s">
        <v>351</v>
      </c>
      <c r="B130" s="125" t="s">
        <v>494</v>
      </c>
      <c r="C130" s="125" t="s">
        <v>379</v>
      </c>
      <c r="D130" s="125" t="s">
        <v>401</v>
      </c>
      <c r="E130" s="125" t="s">
        <v>454</v>
      </c>
      <c r="F130" s="125" t="s">
        <v>382</v>
      </c>
      <c r="G130" s="124" t="s">
        <v>383</v>
      </c>
      <c r="H130" s="124" t="s">
        <v>384</v>
      </c>
      <c r="I130" s="125" t="s">
        <v>385</v>
      </c>
      <c r="J130" s="125" t="s">
        <v>499</v>
      </c>
    </row>
    <row r="131" ht="52.5" customHeight="1" outlineLevel="1" spans="1:10">
      <c r="A131" s="125" t="s">
        <v>351</v>
      </c>
      <c r="B131" s="125" t="s">
        <v>494</v>
      </c>
      <c r="C131" s="125" t="s">
        <v>379</v>
      </c>
      <c r="D131" s="125" t="s">
        <v>380</v>
      </c>
      <c r="E131" s="125" t="s">
        <v>460</v>
      </c>
      <c r="F131" s="125" t="s">
        <v>382</v>
      </c>
      <c r="G131" s="124" t="s">
        <v>383</v>
      </c>
      <c r="H131" s="124" t="s">
        <v>384</v>
      </c>
      <c r="I131" s="125" t="s">
        <v>385</v>
      </c>
      <c r="J131" s="125" t="s">
        <v>500</v>
      </c>
    </row>
    <row r="132" ht="52.5" customHeight="1" outlineLevel="1" spans="1:10">
      <c r="A132" s="125" t="s">
        <v>351</v>
      </c>
      <c r="B132" s="125" t="s">
        <v>494</v>
      </c>
      <c r="C132" s="125" t="s">
        <v>387</v>
      </c>
      <c r="D132" s="125" t="s">
        <v>406</v>
      </c>
      <c r="E132" s="125" t="s">
        <v>462</v>
      </c>
      <c r="F132" s="125" t="s">
        <v>394</v>
      </c>
      <c r="G132" s="124" t="s">
        <v>395</v>
      </c>
      <c r="H132" s="124" t="s">
        <v>384</v>
      </c>
      <c r="I132" s="125" t="s">
        <v>385</v>
      </c>
      <c r="J132" s="125" t="s">
        <v>501</v>
      </c>
    </row>
    <row r="133" ht="52.5" customHeight="1" outlineLevel="1" spans="1:10">
      <c r="A133" s="125" t="s">
        <v>351</v>
      </c>
      <c r="B133" s="125" t="s">
        <v>494</v>
      </c>
      <c r="C133" s="125" t="s">
        <v>387</v>
      </c>
      <c r="D133" s="125" t="s">
        <v>406</v>
      </c>
      <c r="E133" s="125" t="s">
        <v>464</v>
      </c>
      <c r="F133" s="125" t="s">
        <v>382</v>
      </c>
      <c r="G133" s="124" t="s">
        <v>465</v>
      </c>
      <c r="H133" s="124"/>
      <c r="I133" s="125" t="s">
        <v>421</v>
      </c>
      <c r="J133" s="125" t="s">
        <v>502</v>
      </c>
    </row>
    <row r="134" ht="52.5" customHeight="1" outlineLevel="1" spans="1:10">
      <c r="A134" s="125" t="s">
        <v>351</v>
      </c>
      <c r="B134" s="125" t="s">
        <v>494</v>
      </c>
      <c r="C134" s="125" t="s">
        <v>391</v>
      </c>
      <c r="D134" s="125" t="s">
        <v>392</v>
      </c>
      <c r="E134" s="125" t="s">
        <v>467</v>
      </c>
      <c r="F134" s="125" t="s">
        <v>394</v>
      </c>
      <c r="G134" s="124" t="s">
        <v>395</v>
      </c>
      <c r="H134" s="124" t="s">
        <v>384</v>
      </c>
      <c r="I134" s="125" t="s">
        <v>385</v>
      </c>
      <c r="J134" s="125" t="s">
        <v>503</v>
      </c>
    </row>
    <row r="135" ht="52.5" customHeight="1" outlineLevel="1" spans="1:10">
      <c r="A135" s="125" t="s">
        <v>337</v>
      </c>
      <c r="B135" s="125" t="s">
        <v>504</v>
      </c>
      <c r="C135" s="125" t="s">
        <v>379</v>
      </c>
      <c r="D135" s="125" t="s">
        <v>398</v>
      </c>
      <c r="E135" s="125" t="s">
        <v>450</v>
      </c>
      <c r="F135" s="125" t="s">
        <v>382</v>
      </c>
      <c r="G135" s="124" t="s">
        <v>383</v>
      </c>
      <c r="H135" s="124" t="s">
        <v>384</v>
      </c>
      <c r="I135" s="125" t="s">
        <v>385</v>
      </c>
      <c r="J135" s="125" t="s">
        <v>451</v>
      </c>
    </row>
    <row r="136" ht="52.5" customHeight="1" outlineLevel="1" spans="1:10">
      <c r="A136" s="125" t="s">
        <v>337</v>
      </c>
      <c r="B136" s="125" t="s">
        <v>504</v>
      </c>
      <c r="C136" s="125" t="s">
        <v>379</v>
      </c>
      <c r="D136" s="125" t="s">
        <v>401</v>
      </c>
      <c r="E136" s="125" t="s">
        <v>452</v>
      </c>
      <c r="F136" s="125" t="s">
        <v>382</v>
      </c>
      <c r="G136" s="124" t="s">
        <v>383</v>
      </c>
      <c r="H136" s="124" t="s">
        <v>384</v>
      </c>
      <c r="I136" s="125" t="s">
        <v>385</v>
      </c>
      <c r="J136" s="125" t="s">
        <v>453</v>
      </c>
    </row>
    <row r="137" ht="52.5" customHeight="1" outlineLevel="1" spans="1:10">
      <c r="A137" s="125" t="s">
        <v>337</v>
      </c>
      <c r="B137" s="125" t="s">
        <v>504</v>
      </c>
      <c r="C137" s="125" t="s">
        <v>379</v>
      </c>
      <c r="D137" s="125" t="s">
        <v>401</v>
      </c>
      <c r="E137" s="125" t="s">
        <v>454</v>
      </c>
      <c r="F137" s="125" t="s">
        <v>382</v>
      </c>
      <c r="G137" s="124" t="s">
        <v>383</v>
      </c>
      <c r="H137" s="124" t="s">
        <v>384</v>
      </c>
      <c r="I137" s="125" t="s">
        <v>385</v>
      </c>
      <c r="J137" s="125" t="s">
        <v>455</v>
      </c>
    </row>
    <row r="138" ht="52.5" customHeight="1" outlineLevel="1" spans="1:10">
      <c r="A138" s="125" t="s">
        <v>337</v>
      </c>
      <c r="B138" s="125" t="s">
        <v>504</v>
      </c>
      <c r="C138" s="125" t="s">
        <v>379</v>
      </c>
      <c r="D138" s="125" t="s">
        <v>401</v>
      </c>
      <c r="E138" s="125" t="s">
        <v>456</v>
      </c>
      <c r="F138" s="125" t="s">
        <v>382</v>
      </c>
      <c r="G138" s="124" t="s">
        <v>383</v>
      </c>
      <c r="H138" s="124" t="s">
        <v>384</v>
      </c>
      <c r="I138" s="125" t="s">
        <v>385</v>
      </c>
      <c r="J138" s="125" t="s">
        <v>457</v>
      </c>
    </row>
    <row r="139" ht="52.5" customHeight="1" outlineLevel="1" spans="1:10">
      <c r="A139" s="125" t="s">
        <v>337</v>
      </c>
      <c r="B139" s="125" t="s">
        <v>504</v>
      </c>
      <c r="C139" s="125" t="s">
        <v>379</v>
      </c>
      <c r="D139" s="125" t="s">
        <v>401</v>
      </c>
      <c r="E139" s="125" t="s">
        <v>458</v>
      </c>
      <c r="F139" s="125" t="s">
        <v>382</v>
      </c>
      <c r="G139" s="124" t="s">
        <v>383</v>
      </c>
      <c r="H139" s="124" t="s">
        <v>384</v>
      </c>
      <c r="I139" s="125" t="s">
        <v>385</v>
      </c>
      <c r="J139" s="125" t="s">
        <v>459</v>
      </c>
    </row>
    <row r="140" ht="52.5" customHeight="1" outlineLevel="1" spans="1:10">
      <c r="A140" s="125" t="s">
        <v>337</v>
      </c>
      <c r="B140" s="125" t="s">
        <v>504</v>
      </c>
      <c r="C140" s="125" t="s">
        <v>379</v>
      </c>
      <c r="D140" s="125" t="s">
        <v>380</v>
      </c>
      <c r="E140" s="125" t="s">
        <v>460</v>
      </c>
      <c r="F140" s="125" t="s">
        <v>382</v>
      </c>
      <c r="G140" s="124" t="s">
        <v>383</v>
      </c>
      <c r="H140" s="124" t="s">
        <v>384</v>
      </c>
      <c r="I140" s="125" t="s">
        <v>385</v>
      </c>
      <c r="J140" s="125" t="s">
        <v>461</v>
      </c>
    </row>
    <row r="141" ht="52.5" customHeight="1" outlineLevel="1" spans="1:10">
      <c r="A141" s="125" t="s">
        <v>337</v>
      </c>
      <c r="B141" s="125" t="s">
        <v>504</v>
      </c>
      <c r="C141" s="125" t="s">
        <v>387</v>
      </c>
      <c r="D141" s="125" t="s">
        <v>406</v>
      </c>
      <c r="E141" s="125" t="s">
        <v>462</v>
      </c>
      <c r="F141" s="125" t="s">
        <v>394</v>
      </c>
      <c r="G141" s="124" t="s">
        <v>395</v>
      </c>
      <c r="H141" s="124" t="s">
        <v>384</v>
      </c>
      <c r="I141" s="125" t="s">
        <v>385</v>
      </c>
      <c r="J141" s="125" t="s">
        <v>463</v>
      </c>
    </row>
    <row r="142" ht="52.5" customHeight="1" outlineLevel="1" spans="1:10">
      <c r="A142" s="125" t="s">
        <v>337</v>
      </c>
      <c r="B142" s="125" t="s">
        <v>504</v>
      </c>
      <c r="C142" s="125" t="s">
        <v>387</v>
      </c>
      <c r="D142" s="125" t="s">
        <v>406</v>
      </c>
      <c r="E142" s="125" t="s">
        <v>464</v>
      </c>
      <c r="F142" s="125" t="s">
        <v>382</v>
      </c>
      <c r="G142" s="124" t="s">
        <v>383</v>
      </c>
      <c r="H142" s="124" t="s">
        <v>426</v>
      </c>
      <c r="I142" s="125" t="s">
        <v>385</v>
      </c>
      <c r="J142" s="125" t="s">
        <v>466</v>
      </c>
    </row>
    <row r="143" ht="52.5" customHeight="1" outlineLevel="1" spans="1:10">
      <c r="A143" s="125" t="s">
        <v>337</v>
      </c>
      <c r="B143" s="125" t="s">
        <v>504</v>
      </c>
      <c r="C143" s="125" t="s">
        <v>391</v>
      </c>
      <c r="D143" s="125" t="s">
        <v>392</v>
      </c>
      <c r="E143" s="125" t="s">
        <v>467</v>
      </c>
      <c r="F143" s="125" t="s">
        <v>394</v>
      </c>
      <c r="G143" s="124" t="s">
        <v>395</v>
      </c>
      <c r="H143" s="124" t="s">
        <v>384</v>
      </c>
      <c r="I143" s="125" t="s">
        <v>385</v>
      </c>
      <c r="J143" s="125" t="s">
        <v>468</v>
      </c>
    </row>
    <row r="144" ht="52.5" customHeight="1" outlineLevel="1" spans="1:10">
      <c r="A144" s="125" t="s">
        <v>293</v>
      </c>
      <c r="B144" s="125" t="s">
        <v>483</v>
      </c>
      <c r="C144" s="125" t="s">
        <v>379</v>
      </c>
      <c r="D144" s="125" t="s">
        <v>398</v>
      </c>
      <c r="E144" s="125" t="s">
        <v>484</v>
      </c>
      <c r="F144" s="125" t="s">
        <v>382</v>
      </c>
      <c r="G144" s="124" t="s">
        <v>383</v>
      </c>
      <c r="H144" s="124" t="s">
        <v>384</v>
      </c>
      <c r="I144" s="125" t="s">
        <v>385</v>
      </c>
      <c r="J144" s="125" t="s">
        <v>400</v>
      </c>
    </row>
    <row r="145" ht="52.5" customHeight="1" outlineLevel="1" spans="1:10">
      <c r="A145" s="125" t="s">
        <v>293</v>
      </c>
      <c r="B145" s="125" t="s">
        <v>483</v>
      </c>
      <c r="C145" s="125" t="s">
        <v>379</v>
      </c>
      <c r="D145" s="125" t="s">
        <v>401</v>
      </c>
      <c r="E145" s="125" t="s">
        <v>462</v>
      </c>
      <c r="F145" s="125" t="s">
        <v>394</v>
      </c>
      <c r="G145" s="124" t="s">
        <v>395</v>
      </c>
      <c r="H145" s="124" t="s">
        <v>384</v>
      </c>
      <c r="I145" s="125" t="s">
        <v>385</v>
      </c>
      <c r="J145" s="125" t="s">
        <v>403</v>
      </c>
    </row>
    <row r="146" ht="52.5" customHeight="1" outlineLevel="1" spans="1:10">
      <c r="A146" s="125" t="s">
        <v>293</v>
      </c>
      <c r="B146" s="125" t="s">
        <v>483</v>
      </c>
      <c r="C146" s="125" t="s">
        <v>379</v>
      </c>
      <c r="D146" s="125" t="s">
        <v>401</v>
      </c>
      <c r="E146" s="125" t="s">
        <v>485</v>
      </c>
      <c r="F146" s="125" t="s">
        <v>382</v>
      </c>
      <c r="G146" s="124" t="s">
        <v>383</v>
      </c>
      <c r="H146" s="124" t="s">
        <v>384</v>
      </c>
      <c r="I146" s="125" t="s">
        <v>385</v>
      </c>
      <c r="J146" s="125" t="s">
        <v>405</v>
      </c>
    </row>
    <row r="147" ht="52.5" customHeight="1" outlineLevel="1" spans="1:10">
      <c r="A147" s="125" t="s">
        <v>293</v>
      </c>
      <c r="B147" s="125" t="s">
        <v>483</v>
      </c>
      <c r="C147" s="125" t="s">
        <v>387</v>
      </c>
      <c r="D147" s="125" t="s">
        <v>406</v>
      </c>
      <c r="E147" s="125" t="s">
        <v>486</v>
      </c>
      <c r="F147" s="125" t="s">
        <v>394</v>
      </c>
      <c r="G147" s="124" t="s">
        <v>68</v>
      </c>
      <c r="H147" s="124" t="s">
        <v>384</v>
      </c>
      <c r="I147" s="125" t="s">
        <v>385</v>
      </c>
      <c r="J147" s="125" t="s">
        <v>487</v>
      </c>
    </row>
    <row r="148" ht="52.5" customHeight="1" outlineLevel="1" spans="1:10">
      <c r="A148" s="125" t="s">
        <v>293</v>
      </c>
      <c r="B148" s="125" t="s">
        <v>483</v>
      </c>
      <c r="C148" s="125" t="s">
        <v>391</v>
      </c>
      <c r="D148" s="125" t="s">
        <v>392</v>
      </c>
      <c r="E148" s="125" t="s">
        <v>488</v>
      </c>
      <c r="F148" s="125" t="s">
        <v>394</v>
      </c>
      <c r="G148" s="124" t="s">
        <v>410</v>
      </c>
      <c r="H148" s="124" t="s">
        <v>384</v>
      </c>
      <c r="I148" s="125" t="s">
        <v>385</v>
      </c>
      <c r="J148" s="125" t="s">
        <v>411</v>
      </c>
    </row>
    <row r="149" ht="52.5" customHeight="1" outlineLevel="1" spans="1:10">
      <c r="A149" s="125" t="s">
        <v>365</v>
      </c>
      <c r="B149" s="125" t="s">
        <v>449</v>
      </c>
      <c r="C149" s="125" t="s">
        <v>379</v>
      </c>
      <c r="D149" s="125" t="s">
        <v>398</v>
      </c>
      <c r="E149" s="125" t="s">
        <v>450</v>
      </c>
      <c r="F149" s="125" t="s">
        <v>382</v>
      </c>
      <c r="G149" s="124" t="s">
        <v>383</v>
      </c>
      <c r="H149" s="124" t="s">
        <v>384</v>
      </c>
      <c r="I149" s="125" t="s">
        <v>385</v>
      </c>
      <c r="J149" s="125" t="s">
        <v>451</v>
      </c>
    </row>
    <row r="150" ht="52.5" customHeight="1" outlineLevel="1" spans="1:10">
      <c r="A150" s="125" t="s">
        <v>365</v>
      </c>
      <c r="B150" s="125" t="s">
        <v>449</v>
      </c>
      <c r="C150" s="125" t="s">
        <v>379</v>
      </c>
      <c r="D150" s="125" t="s">
        <v>401</v>
      </c>
      <c r="E150" s="125" t="s">
        <v>452</v>
      </c>
      <c r="F150" s="125" t="s">
        <v>382</v>
      </c>
      <c r="G150" s="124" t="s">
        <v>383</v>
      </c>
      <c r="H150" s="124" t="s">
        <v>384</v>
      </c>
      <c r="I150" s="125" t="s">
        <v>385</v>
      </c>
      <c r="J150" s="125" t="s">
        <v>453</v>
      </c>
    </row>
    <row r="151" ht="52.5" customHeight="1" outlineLevel="1" spans="1:10">
      <c r="A151" s="125" t="s">
        <v>365</v>
      </c>
      <c r="B151" s="125" t="s">
        <v>449</v>
      </c>
      <c r="C151" s="125" t="s">
        <v>379</v>
      </c>
      <c r="D151" s="125" t="s">
        <v>401</v>
      </c>
      <c r="E151" s="125" t="s">
        <v>454</v>
      </c>
      <c r="F151" s="125" t="s">
        <v>382</v>
      </c>
      <c r="G151" s="124" t="s">
        <v>383</v>
      </c>
      <c r="H151" s="124" t="s">
        <v>384</v>
      </c>
      <c r="I151" s="125" t="s">
        <v>385</v>
      </c>
      <c r="J151" s="125" t="s">
        <v>455</v>
      </c>
    </row>
    <row r="152" ht="52.5" customHeight="1" outlineLevel="1" spans="1:10">
      <c r="A152" s="125" t="s">
        <v>365</v>
      </c>
      <c r="B152" s="125" t="s">
        <v>449</v>
      </c>
      <c r="C152" s="125" t="s">
        <v>379</v>
      </c>
      <c r="D152" s="125" t="s">
        <v>401</v>
      </c>
      <c r="E152" s="125" t="s">
        <v>456</v>
      </c>
      <c r="F152" s="125" t="s">
        <v>382</v>
      </c>
      <c r="G152" s="124" t="s">
        <v>383</v>
      </c>
      <c r="H152" s="124" t="s">
        <v>384</v>
      </c>
      <c r="I152" s="125" t="s">
        <v>385</v>
      </c>
      <c r="J152" s="125" t="s">
        <v>457</v>
      </c>
    </row>
    <row r="153" ht="52.5" customHeight="1" outlineLevel="1" spans="1:10">
      <c r="A153" s="125" t="s">
        <v>365</v>
      </c>
      <c r="B153" s="125" t="s">
        <v>449</v>
      </c>
      <c r="C153" s="125" t="s">
        <v>379</v>
      </c>
      <c r="D153" s="125" t="s">
        <v>401</v>
      </c>
      <c r="E153" s="125" t="s">
        <v>458</v>
      </c>
      <c r="F153" s="125" t="s">
        <v>382</v>
      </c>
      <c r="G153" s="124" t="s">
        <v>383</v>
      </c>
      <c r="H153" s="124" t="s">
        <v>384</v>
      </c>
      <c r="I153" s="125" t="s">
        <v>385</v>
      </c>
      <c r="J153" s="125" t="s">
        <v>459</v>
      </c>
    </row>
    <row r="154" ht="52.5" customHeight="1" outlineLevel="1" spans="1:10">
      <c r="A154" s="125" t="s">
        <v>365</v>
      </c>
      <c r="B154" s="125" t="s">
        <v>449</v>
      </c>
      <c r="C154" s="125" t="s">
        <v>379</v>
      </c>
      <c r="D154" s="125" t="s">
        <v>380</v>
      </c>
      <c r="E154" s="125" t="s">
        <v>460</v>
      </c>
      <c r="F154" s="125" t="s">
        <v>382</v>
      </c>
      <c r="G154" s="124" t="s">
        <v>383</v>
      </c>
      <c r="H154" s="124" t="s">
        <v>384</v>
      </c>
      <c r="I154" s="125" t="s">
        <v>385</v>
      </c>
      <c r="J154" s="125" t="s">
        <v>461</v>
      </c>
    </row>
    <row r="155" ht="52.5" customHeight="1" outlineLevel="1" spans="1:10">
      <c r="A155" s="125" t="s">
        <v>365</v>
      </c>
      <c r="B155" s="125" t="s">
        <v>449</v>
      </c>
      <c r="C155" s="125" t="s">
        <v>387</v>
      </c>
      <c r="D155" s="125" t="s">
        <v>406</v>
      </c>
      <c r="E155" s="125" t="s">
        <v>462</v>
      </c>
      <c r="F155" s="125" t="s">
        <v>394</v>
      </c>
      <c r="G155" s="124" t="s">
        <v>395</v>
      </c>
      <c r="H155" s="124" t="s">
        <v>384</v>
      </c>
      <c r="I155" s="125" t="s">
        <v>385</v>
      </c>
      <c r="J155" s="125" t="s">
        <v>463</v>
      </c>
    </row>
    <row r="156" ht="52.5" customHeight="1" outlineLevel="1" spans="1:10">
      <c r="A156" s="125" t="s">
        <v>365</v>
      </c>
      <c r="B156" s="125" t="s">
        <v>449</v>
      </c>
      <c r="C156" s="125" t="s">
        <v>387</v>
      </c>
      <c r="D156" s="125" t="s">
        <v>406</v>
      </c>
      <c r="E156" s="125" t="s">
        <v>464</v>
      </c>
      <c r="F156" s="125" t="s">
        <v>382</v>
      </c>
      <c r="G156" s="124" t="s">
        <v>465</v>
      </c>
      <c r="H156" s="124"/>
      <c r="I156" s="125" t="s">
        <v>421</v>
      </c>
      <c r="J156" s="125" t="s">
        <v>466</v>
      </c>
    </row>
    <row r="157" ht="52.5" customHeight="1" outlineLevel="1" spans="1:10">
      <c r="A157" s="125" t="s">
        <v>365</v>
      </c>
      <c r="B157" s="125" t="s">
        <v>449</v>
      </c>
      <c r="C157" s="125" t="s">
        <v>391</v>
      </c>
      <c r="D157" s="125" t="s">
        <v>392</v>
      </c>
      <c r="E157" s="125" t="s">
        <v>467</v>
      </c>
      <c r="F157" s="125" t="s">
        <v>394</v>
      </c>
      <c r="G157" s="124" t="s">
        <v>395</v>
      </c>
      <c r="H157" s="124" t="s">
        <v>384</v>
      </c>
      <c r="I157" s="125" t="s">
        <v>385</v>
      </c>
      <c r="J157" s="125" t="s">
        <v>468</v>
      </c>
    </row>
    <row r="158" ht="52.5" customHeight="1" outlineLevel="1" spans="1:10">
      <c r="A158" s="125" t="s">
        <v>321</v>
      </c>
      <c r="B158" s="125" t="s">
        <v>378</v>
      </c>
      <c r="C158" s="125" t="s">
        <v>379</v>
      </c>
      <c r="D158" s="125" t="s">
        <v>380</v>
      </c>
      <c r="E158" s="125" t="s">
        <v>381</v>
      </c>
      <c r="F158" s="125" t="s">
        <v>382</v>
      </c>
      <c r="G158" s="124" t="s">
        <v>383</v>
      </c>
      <c r="H158" s="124" t="s">
        <v>384</v>
      </c>
      <c r="I158" s="125" t="s">
        <v>385</v>
      </c>
      <c r="J158" s="125" t="s">
        <v>386</v>
      </c>
    </row>
    <row r="159" ht="52.5" customHeight="1" outlineLevel="1" spans="1:10">
      <c r="A159" s="125" t="s">
        <v>321</v>
      </c>
      <c r="B159" s="125" t="s">
        <v>378</v>
      </c>
      <c r="C159" s="125" t="s">
        <v>387</v>
      </c>
      <c r="D159" s="125" t="s">
        <v>388</v>
      </c>
      <c r="E159" s="125" t="s">
        <v>389</v>
      </c>
      <c r="F159" s="125" t="s">
        <v>382</v>
      </c>
      <c r="G159" s="124" t="s">
        <v>383</v>
      </c>
      <c r="H159" s="124" t="s">
        <v>384</v>
      </c>
      <c r="I159" s="125" t="s">
        <v>385</v>
      </c>
      <c r="J159" s="125" t="s">
        <v>390</v>
      </c>
    </row>
    <row r="160" ht="52.5" customHeight="1" outlineLevel="1" spans="1:10">
      <c r="A160" s="125" t="s">
        <v>321</v>
      </c>
      <c r="B160" s="125" t="s">
        <v>378</v>
      </c>
      <c r="C160" s="125" t="s">
        <v>391</v>
      </c>
      <c r="D160" s="125" t="s">
        <v>392</v>
      </c>
      <c r="E160" s="125" t="s">
        <v>393</v>
      </c>
      <c r="F160" s="125" t="s">
        <v>394</v>
      </c>
      <c r="G160" s="124" t="s">
        <v>395</v>
      </c>
      <c r="H160" s="124" t="s">
        <v>384</v>
      </c>
      <c r="I160" s="125" t="s">
        <v>385</v>
      </c>
      <c r="J160" s="125" t="s">
        <v>396</v>
      </c>
    </row>
  </sheetData>
  <mergeCells count="52">
    <mergeCell ref="A2:J2"/>
    <mergeCell ref="A3:E3"/>
    <mergeCell ref="A7:A9"/>
    <mergeCell ref="A10:A14"/>
    <mergeCell ref="A15:A21"/>
    <mergeCell ref="A22:A28"/>
    <mergeCell ref="A29:A37"/>
    <mergeCell ref="A38:A41"/>
    <mergeCell ref="A42:A50"/>
    <mergeCell ref="A51:A55"/>
    <mergeCell ref="A56:A60"/>
    <mergeCell ref="A61:A67"/>
    <mergeCell ref="A68:A71"/>
    <mergeCell ref="A72:A80"/>
    <mergeCell ref="A81:A87"/>
    <mergeCell ref="A88:A92"/>
    <mergeCell ref="A93:A97"/>
    <mergeCell ref="A98:A105"/>
    <mergeCell ref="A106:A108"/>
    <mergeCell ref="A109:A113"/>
    <mergeCell ref="A114:A120"/>
    <mergeCell ref="A121:A125"/>
    <mergeCell ref="A126:A134"/>
    <mergeCell ref="A135:A143"/>
    <mergeCell ref="A144:A148"/>
    <mergeCell ref="A149:A157"/>
    <mergeCell ref="A158:A160"/>
    <mergeCell ref="B7:B9"/>
    <mergeCell ref="B10:B14"/>
    <mergeCell ref="B15:B21"/>
    <mergeCell ref="B22:B28"/>
    <mergeCell ref="B29:B37"/>
    <mergeCell ref="B38:B41"/>
    <mergeCell ref="B42:B50"/>
    <mergeCell ref="B51:B55"/>
    <mergeCell ref="B56:B60"/>
    <mergeCell ref="B61:B67"/>
    <mergeCell ref="B68:B71"/>
    <mergeCell ref="B72:B80"/>
    <mergeCell ref="B81:B87"/>
    <mergeCell ref="B88:B92"/>
    <mergeCell ref="B93:B97"/>
    <mergeCell ref="B98:B105"/>
    <mergeCell ref="B106:B108"/>
    <mergeCell ref="B109:B113"/>
    <mergeCell ref="B114:B120"/>
    <mergeCell ref="B121:B125"/>
    <mergeCell ref="B126:B134"/>
    <mergeCell ref="B135:B143"/>
    <mergeCell ref="B144:B148"/>
    <mergeCell ref="B149:B157"/>
    <mergeCell ref="B158:B16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瑛</cp:lastModifiedBy>
  <dcterms:created xsi:type="dcterms:W3CDTF">2026-01-26T08:39:00Z</dcterms:created>
  <dcterms:modified xsi:type="dcterms:W3CDTF">2026-02-11T06:29:22Z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5C419BB22BA0490EA7CD7C4F9BD499FB_13</vt:lpwstr>
  </property>
  <property fmtid="{D5CDD505-2E9C-101B-9397-08002B2CF9AE}" pid="4" name="CalculationRule">
    <vt:i4>0</vt:i4>
  </property>
</Properties>
</file>