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activeTab="1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1" hidden="1">Sheet2!$A$1:$B$14</definedName>
  </definedNames>
  <calcPr calcId="144525"/>
</workbook>
</file>

<file path=xl/sharedStrings.xml><?xml version="1.0" encoding="utf-8"?>
<sst xmlns="http://schemas.openxmlformats.org/spreadsheetml/2006/main" count="80" uniqueCount="60">
  <si>
    <t>盈江县城乡社区服务岗位面试成绩汇总名册</t>
  </si>
  <si>
    <t>面试序号</t>
  </si>
  <si>
    <t>面试成绩</t>
  </si>
  <si>
    <t>董书巧</t>
  </si>
  <si>
    <t>孙永灵</t>
  </si>
  <si>
    <t>陈媛媛</t>
  </si>
  <si>
    <t>杨喜妹</t>
  </si>
  <si>
    <t>刀振莹</t>
  </si>
  <si>
    <t>早敏</t>
  </si>
  <si>
    <t>弃权</t>
  </si>
  <si>
    <t>李兴云</t>
  </si>
  <si>
    <t>张海琪</t>
  </si>
  <si>
    <t>尹寿稳</t>
  </si>
  <si>
    <t>排晓艳</t>
  </si>
  <si>
    <t>寸待娇</t>
  </si>
  <si>
    <t>陈本杏</t>
  </si>
  <si>
    <t>杨卓</t>
  </si>
  <si>
    <t>晚春云</t>
  </si>
  <si>
    <t>77,72</t>
  </si>
  <si>
    <t>叶雪梅</t>
  </si>
  <si>
    <t>毛珍珍</t>
  </si>
  <si>
    <t>杨晶</t>
  </si>
  <si>
    <t>李有娣</t>
  </si>
  <si>
    <t>郗瑶</t>
  </si>
  <si>
    <t>邵院晴</t>
  </si>
  <si>
    <t>杨敏</t>
  </si>
  <si>
    <t>张琴</t>
  </si>
  <si>
    <t>徐嘉璐</t>
  </si>
  <si>
    <t>张荣梅</t>
  </si>
  <si>
    <t>张永潇</t>
  </si>
  <si>
    <t>陈国英</t>
  </si>
  <si>
    <t>龚世龙</t>
  </si>
  <si>
    <t>思云丽</t>
  </si>
  <si>
    <t>寸得妹</t>
  </si>
  <si>
    <t>主考官签名：</t>
  </si>
  <si>
    <t xml:space="preserve">  监督员签名：</t>
  </si>
  <si>
    <t xml:space="preserve">  记分员签名：</t>
  </si>
  <si>
    <t>盈江县城乡社区服务岗位拟聘用人员名单</t>
  </si>
  <si>
    <t>序号</t>
  </si>
  <si>
    <t>姓名</t>
  </si>
  <si>
    <t>证件号码</t>
  </si>
  <si>
    <t>性别</t>
  </si>
  <si>
    <t>学历</t>
  </si>
  <si>
    <t>毕业时间</t>
  </si>
  <si>
    <t>毕业学校</t>
  </si>
  <si>
    <t>家庭住址</t>
  </si>
  <si>
    <t>面试考号</t>
  </si>
  <si>
    <t>排名</t>
  </si>
  <si>
    <t>533************867</t>
  </si>
  <si>
    <t>533************083</t>
  </si>
  <si>
    <t>533************62X</t>
  </si>
  <si>
    <t>533************247</t>
  </si>
  <si>
    <t>533************269</t>
  </si>
  <si>
    <t>533************025</t>
  </si>
  <si>
    <t>533************028</t>
  </si>
  <si>
    <t>533************619</t>
  </si>
  <si>
    <t>533************024</t>
  </si>
  <si>
    <t>533************427</t>
  </si>
  <si>
    <t>533************84X</t>
  </si>
  <si>
    <t>533************029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</si>
</sst>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方正小标宋_GBK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1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004;&#21513;&#33322;\2022&#24180;\&#23601;&#19994;&#19994;&#21153;\&#31038;&#21306;&#24037;&#20316;&#20154;&#21592;\&#31038;&#21306;&#25253;&#21517;&#20154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最终参加考试人员"/>
      <sheetName val="Sheet3"/>
    </sheetNames>
    <sheetDataSet>
      <sheetData sheetId="0"/>
      <sheetData sheetId="1">
        <row r="2">
          <cell r="B2" t="str">
            <v>尹寿稳</v>
          </cell>
          <cell r="C2" t="str">
            <v>男</v>
          </cell>
          <cell r="D2" t="str">
            <v>533123200105243459</v>
          </cell>
          <cell r="E2" t="str">
            <v>大专</v>
          </cell>
          <cell r="F2" t="str">
            <v>2022.06.30</v>
          </cell>
          <cell r="G2" t="str">
            <v>湖南高速铁路职业技术学院</v>
          </cell>
          <cell r="H2" t="str">
            <v>德宏州盈江县平原镇盈垦胶茶小区127号</v>
          </cell>
          <cell r="I2">
            <v>18587047174</v>
          </cell>
        </row>
        <row r="3">
          <cell r="B3" t="str">
            <v>晚春云</v>
          </cell>
          <cell r="C3" t="str">
            <v>女</v>
          </cell>
          <cell r="D3" t="str">
            <v>533123199709161029</v>
          </cell>
          <cell r="E3" t="str">
            <v>本科</v>
          </cell>
          <cell r="F3" t="str">
            <v>2022.07.01</v>
          </cell>
          <cell r="G3" t="str">
            <v>滇西科技师范学院</v>
          </cell>
          <cell r="H3" t="str">
            <v>德宏州盈江县弄璋镇飞勐村允哏</v>
          </cell>
          <cell r="I3">
            <v>18313476701</v>
          </cell>
        </row>
        <row r="4">
          <cell r="B4" t="str">
            <v>张荣梅</v>
          </cell>
          <cell r="C4" t="str">
            <v>女</v>
          </cell>
          <cell r="D4" t="str">
            <v>533123200209200023</v>
          </cell>
          <cell r="E4" t="str">
            <v>大专</v>
          </cell>
          <cell r="F4" t="str">
            <v>2022.07.01</v>
          </cell>
          <cell r="G4" t="str">
            <v>德宏职业学院</v>
          </cell>
          <cell r="H4" t="str">
            <v>德宏州盈江县平原镇幸福一社</v>
          </cell>
          <cell r="I4">
            <v>18087895780</v>
          </cell>
        </row>
        <row r="5">
          <cell r="B5" t="str">
            <v>陈国英</v>
          </cell>
          <cell r="C5" t="str">
            <v>女</v>
          </cell>
          <cell r="D5" t="str">
            <v>533123200107070424</v>
          </cell>
          <cell r="E5" t="str">
            <v>大专</v>
          </cell>
          <cell r="F5" t="str">
            <v>2022.07.01</v>
          </cell>
          <cell r="G5" t="str">
            <v>德宏职业学院</v>
          </cell>
          <cell r="H5" t="str">
            <v>德宏州盈江县平原镇勐腊路337号</v>
          </cell>
          <cell r="I5">
            <v>15508832465</v>
          </cell>
        </row>
        <row r="6">
          <cell r="B6" t="str">
            <v>张琴</v>
          </cell>
          <cell r="C6" t="str">
            <v>女</v>
          </cell>
          <cell r="D6" t="str">
            <v>533123200001171024</v>
          </cell>
          <cell r="E6" t="str">
            <v>本科</v>
          </cell>
          <cell r="F6" t="str">
            <v>2022.07.01</v>
          </cell>
          <cell r="G6" t="str">
            <v>保山学院</v>
          </cell>
          <cell r="H6" t="str">
            <v>德宏州盈江县平原镇永安小区</v>
          </cell>
          <cell r="I6">
            <v>19912853653</v>
          </cell>
        </row>
        <row r="7">
          <cell r="B7" t="str">
            <v>寸待娇</v>
          </cell>
          <cell r="C7" t="str">
            <v>女</v>
          </cell>
          <cell r="D7" t="str">
            <v>533123199906160025</v>
          </cell>
          <cell r="E7" t="str">
            <v>本科</v>
          </cell>
          <cell r="F7" t="str">
            <v>2022.06.30</v>
          </cell>
          <cell r="G7" t="str">
            <v>保山学院</v>
          </cell>
          <cell r="H7" t="str">
            <v>盈江县平原镇勐町村13号</v>
          </cell>
          <cell r="I7">
            <v>15394894053</v>
          </cell>
        </row>
        <row r="8">
          <cell r="B8" t="str">
            <v>思云丽</v>
          </cell>
          <cell r="C8" t="str">
            <v>女</v>
          </cell>
          <cell r="D8" t="str">
            <v>533123200102020428</v>
          </cell>
          <cell r="E8" t="str">
            <v>专科</v>
          </cell>
          <cell r="F8" t="str">
            <v>2022.07.01</v>
          </cell>
          <cell r="G8" t="str">
            <v>云南国土资源职业学院</v>
          </cell>
          <cell r="H8" t="str">
            <v>盈江县平原镇太平镇</v>
          </cell>
          <cell r="I8">
            <v>15587097709</v>
          </cell>
        </row>
        <row r="9">
          <cell r="B9" t="str">
            <v>叶雪梅</v>
          </cell>
          <cell r="C9" t="str">
            <v>女</v>
          </cell>
          <cell r="D9" t="str">
            <v>533123200012130025</v>
          </cell>
          <cell r="E9" t="str">
            <v>专科</v>
          </cell>
          <cell r="F9" t="str">
            <v>2022.06.25</v>
          </cell>
          <cell r="G9" t="str">
            <v>昆明工业职业技术学院</v>
          </cell>
          <cell r="H9" t="str">
            <v>盈江县平原镇贺弄</v>
          </cell>
          <cell r="I9">
            <v>14787335525</v>
          </cell>
        </row>
        <row r="10">
          <cell r="B10" t="str">
            <v>李有娣</v>
          </cell>
          <cell r="C10" t="str">
            <v>女</v>
          </cell>
          <cell r="D10" t="str">
            <v>533123199809101269</v>
          </cell>
          <cell r="E10" t="str">
            <v>本科</v>
          </cell>
          <cell r="F10" t="str">
            <v>2022.07.01</v>
          </cell>
          <cell r="G10" t="str">
            <v>昆明学院</v>
          </cell>
          <cell r="H10" t="str">
            <v>平原镇旧城镇贺勐村</v>
          </cell>
          <cell r="I10">
            <v>13312723498</v>
          </cell>
        </row>
        <row r="11">
          <cell r="B11" t="str">
            <v>董书巧</v>
          </cell>
          <cell r="C11" t="str">
            <v>女</v>
          </cell>
          <cell r="D11" t="str">
            <v>533123200007031022</v>
          </cell>
          <cell r="E11" t="str">
            <v>专科</v>
          </cell>
          <cell r="F11" t="str">
            <v>2022.07.01</v>
          </cell>
          <cell r="G11" t="str">
            <v>德宏职业学院</v>
          </cell>
          <cell r="H11" t="str">
            <v>盈江县弄璋镇南永村</v>
          </cell>
          <cell r="I11">
            <v>13988241492</v>
          </cell>
        </row>
        <row r="12">
          <cell r="B12" t="str">
            <v>李兴云</v>
          </cell>
          <cell r="C12" t="str">
            <v>女</v>
          </cell>
          <cell r="D12" t="str">
            <v>533123199611050427</v>
          </cell>
          <cell r="E12" t="str">
            <v>本科</v>
          </cell>
          <cell r="F12" t="str">
            <v>2022.03.01</v>
          </cell>
          <cell r="G12" t="str">
            <v>云南师范大学</v>
          </cell>
          <cell r="H12" t="str">
            <v>盈江县中央皓城小区</v>
          </cell>
          <cell r="I12">
            <v>15752903056</v>
          </cell>
        </row>
        <row r="13">
          <cell r="B13" t="str">
            <v>毛珍珍</v>
          </cell>
          <cell r="C13" t="str">
            <v>女</v>
          </cell>
          <cell r="D13" t="str">
            <v>533122200011161229</v>
          </cell>
          <cell r="E13" t="str">
            <v>专科</v>
          </cell>
          <cell r="F13" t="str">
            <v>2022.07.01</v>
          </cell>
          <cell r="G13" t="str">
            <v>楚雄医药高等专科学校</v>
          </cell>
          <cell r="H13" t="str">
            <v>盈江县平原镇永盛路一中家属区</v>
          </cell>
          <cell r="I13">
            <v>15987588280</v>
          </cell>
        </row>
        <row r="14">
          <cell r="B14" t="str">
            <v>杨喜妹</v>
          </cell>
          <cell r="C14" t="str">
            <v>女</v>
          </cell>
          <cell r="D14" t="str">
            <v>533123200102182646</v>
          </cell>
          <cell r="E14" t="str">
            <v>专科</v>
          </cell>
          <cell r="F14" t="str">
            <v>2022.07.01</v>
          </cell>
          <cell r="G14" t="str">
            <v>曲靖医药高等专科学校</v>
          </cell>
          <cell r="H14" t="str">
            <v>盈江县平原镇</v>
          </cell>
          <cell r="I14">
            <v>18288144850</v>
          </cell>
        </row>
        <row r="15">
          <cell r="B15" t="str">
            <v>郗瑶</v>
          </cell>
          <cell r="C15" t="str">
            <v>女</v>
          </cell>
          <cell r="D15" t="str">
            <v>533123199908300124</v>
          </cell>
          <cell r="E15" t="str">
            <v>本科</v>
          </cell>
          <cell r="F15" t="str">
            <v>2022.07.01</v>
          </cell>
          <cell r="G15" t="str">
            <v>云南大学滇池学院</v>
          </cell>
          <cell r="H15" t="str">
            <v>盈江县平原镇</v>
          </cell>
          <cell r="I15">
            <v>18187508153</v>
          </cell>
        </row>
        <row r="16">
          <cell r="B16" t="str">
            <v>杨卓</v>
          </cell>
          <cell r="C16" t="str">
            <v>女</v>
          </cell>
          <cell r="D16" t="str">
            <v>533123200105071028</v>
          </cell>
          <cell r="E16" t="str">
            <v>专科</v>
          </cell>
          <cell r="F16" t="str">
            <v>2022.06.01</v>
          </cell>
          <cell r="G16" t="str">
            <v>云南经济管理学院</v>
          </cell>
          <cell r="H16" t="str">
            <v>盈江县弄璋镇</v>
          </cell>
          <cell r="I16">
            <v>15587011800</v>
          </cell>
        </row>
        <row r="17">
          <cell r="B17" t="str">
            <v>排晓艳</v>
          </cell>
          <cell r="C17" t="str">
            <v>女</v>
          </cell>
          <cell r="D17" t="str">
            <v>53312319990301062X</v>
          </cell>
          <cell r="E17" t="str">
            <v>本科</v>
          </cell>
          <cell r="F17" t="str">
            <v>2022.06.14</v>
          </cell>
          <cell r="G17" t="str">
            <v>云南民族大学</v>
          </cell>
          <cell r="H17" t="str">
            <v>盈江县太平镇雪梨村下帮瓦</v>
          </cell>
          <cell r="I17">
            <v>15288144292</v>
          </cell>
        </row>
        <row r="18">
          <cell r="B18" t="str">
            <v>早敏</v>
          </cell>
          <cell r="C18" t="str">
            <v>女</v>
          </cell>
          <cell r="D18" t="str">
            <v>533123199906081247</v>
          </cell>
          <cell r="E18" t="str">
            <v>本科</v>
          </cell>
          <cell r="F18" t="str">
            <v>2022.06.18</v>
          </cell>
          <cell r="G18" t="str">
            <v>云南经济管理学院</v>
          </cell>
          <cell r="H18" t="str">
            <v>盈江县嘉兴苑二期</v>
          </cell>
          <cell r="I18">
            <v>15969211282</v>
          </cell>
        </row>
        <row r="19">
          <cell r="B19" t="str">
            <v>张永潇</v>
          </cell>
          <cell r="C19" t="str">
            <v>男</v>
          </cell>
          <cell r="D19" t="str">
            <v>533123200002172619</v>
          </cell>
          <cell r="E19" t="str">
            <v>本科</v>
          </cell>
          <cell r="F19" t="str">
            <v>2022.06.17</v>
          </cell>
          <cell r="G19" t="str">
            <v>宁波财经学院</v>
          </cell>
          <cell r="H19" t="str">
            <v>盈江县平原镇目瑙纵歌路256号</v>
          </cell>
          <cell r="I19">
            <v>15184961194</v>
          </cell>
        </row>
        <row r="20">
          <cell r="B20" t="str">
            <v>陈媛媛</v>
          </cell>
          <cell r="C20" t="str">
            <v>女</v>
          </cell>
          <cell r="D20" t="str">
            <v>533123200210120020</v>
          </cell>
          <cell r="E20" t="str">
            <v>专科</v>
          </cell>
          <cell r="F20" t="str">
            <v>2022.07.01</v>
          </cell>
          <cell r="G20" t="str">
            <v>云南新兴职业学院</v>
          </cell>
          <cell r="H20" t="str">
            <v>盈江县平原镇允燕花园小区27栋3单元</v>
          </cell>
          <cell r="I20">
            <v>15559607906</v>
          </cell>
        </row>
        <row r="21">
          <cell r="B21" t="str">
            <v>杨晶</v>
          </cell>
          <cell r="C21" t="str">
            <v>女</v>
          </cell>
          <cell r="D21" t="str">
            <v>533123200210231628</v>
          </cell>
          <cell r="E21" t="str">
            <v>专科</v>
          </cell>
          <cell r="F21" t="str">
            <v>2022.07.01</v>
          </cell>
          <cell r="G21" t="str">
            <v>德宏职业学院</v>
          </cell>
          <cell r="H21" t="str">
            <v>盈江县旧城镇小新寨</v>
          </cell>
          <cell r="I21">
            <v>18589329037</v>
          </cell>
        </row>
        <row r="22">
          <cell r="B22" t="str">
            <v>杨敏</v>
          </cell>
          <cell r="C22" t="str">
            <v>女</v>
          </cell>
          <cell r="D22" t="str">
            <v>533123200101021867</v>
          </cell>
          <cell r="E22" t="str">
            <v>本科</v>
          </cell>
          <cell r="F22" t="str">
            <v>2022.07.01</v>
          </cell>
          <cell r="G22" t="str">
            <v>云南经济管理学院</v>
          </cell>
          <cell r="H22" t="str">
            <v>盈江县芒章乡芒章村</v>
          </cell>
          <cell r="I22">
            <v>18288166460</v>
          </cell>
        </row>
        <row r="23">
          <cell r="B23" t="str">
            <v>陈本杏</v>
          </cell>
          <cell r="C23" t="str">
            <v>女</v>
          </cell>
          <cell r="D23" t="str">
            <v>533123200205110063</v>
          </cell>
          <cell r="E23" t="str">
            <v>专科</v>
          </cell>
          <cell r="F23" t="str">
            <v>2022.07.01</v>
          </cell>
          <cell r="G23" t="str">
            <v>云南新兴职业学院</v>
          </cell>
          <cell r="H23" t="str">
            <v>盈江县费腮顺鑫小区</v>
          </cell>
          <cell r="I23">
            <v>18669010440</v>
          </cell>
        </row>
        <row r="24">
          <cell r="B24" t="str">
            <v>邵院晴</v>
          </cell>
          <cell r="C24" t="str">
            <v>女</v>
          </cell>
          <cell r="D24" t="str">
            <v>533123200112100421</v>
          </cell>
          <cell r="E24" t="str">
            <v>专科</v>
          </cell>
          <cell r="F24" t="str">
            <v>2022.07.01</v>
          </cell>
          <cell r="G24" t="str">
            <v>德宏职业学院</v>
          </cell>
          <cell r="H24" t="str">
            <v>盈江县太平镇</v>
          </cell>
          <cell r="I24">
            <v>17708824194</v>
          </cell>
        </row>
        <row r="25">
          <cell r="B25" t="str">
            <v>张海琪</v>
          </cell>
          <cell r="C25" t="str">
            <v>女</v>
          </cell>
          <cell r="D25" t="str">
            <v>533123200008170083</v>
          </cell>
          <cell r="E25" t="str">
            <v>本科</v>
          </cell>
          <cell r="F25" t="str">
            <v>2022.07.01</v>
          </cell>
          <cell r="G25" t="str">
            <v>大理大学</v>
          </cell>
          <cell r="H25" t="str">
            <v>盈江县平原镇</v>
          </cell>
          <cell r="I25">
            <v>18988230990</v>
          </cell>
        </row>
        <row r="26">
          <cell r="B26" t="str">
            <v>寸得妹</v>
          </cell>
          <cell r="C26" t="str">
            <v>女</v>
          </cell>
          <cell r="D26" t="str">
            <v>533123199905221228</v>
          </cell>
          <cell r="E26" t="str">
            <v>本科</v>
          </cell>
          <cell r="F26" t="str">
            <v>2022.06.15</v>
          </cell>
          <cell r="G26" t="str">
            <v>昆明学院</v>
          </cell>
          <cell r="H26" t="str">
            <v>盈江县旧城镇</v>
          </cell>
          <cell r="I26">
            <v>18313051981</v>
          </cell>
        </row>
        <row r="27">
          <cell r="B27" t="str">
            <v>徐嘉璐</v>
          </cell>
          <cell r="C27" t="str">
            <v>女</v>
          </cell>
          <cell r="D27" t="str">
            <v>533123200011200028</v>
          </cell>
          <cell r="E27" t="str">
            <v>专科</v>
          </cell>
          <cell r="F27" t="str">
            <v>2022.07.01</v>
          </cell>
          <cell r="G27" t="str">
            <v>云南农业职业技术学院</v>
          </cell>
          <cell r="H27" t="str">
            <v>盈江县平原镇</v>
          </cell>
          <cell r="I27">
            <v>15368964766</v>
          </cell>
        </row>
        <row r="28">
          <cell r="B28" t="str">
            <v>龚世龙</v>
          </cell>
          <cell r="C28" t="str">
            <v>男</v>
          </cell>
          <cell r="D28" t="str">
            <v>533123200002053919</v>
          </cell>
          <cell r="E28" t="str">
            <v>本科</v>
          </cell>
          <cell r="F28" t="str">
            <v>2022.06.15</v>
          </cell>
          <cell r="G28" t="str">
            <v>昆明学院</v>
          </cell>
          <cell r="H28" t="str">
            <v>盈江县平原镇</v>
          </cell>
          <cell r="I28">
            <v>18587038762</v>
          </cell>
        </row>
        <row r="29">
          <cell r="B29" t="str">
            <v>刀振莹</v>
          </cell>
          <cell r="C29" t="str">
            <v>女</v>
          </cell>
          <cell r="D29" t="str">
            <v>533123200103041220</v>
          </cell>
          <cell r="E29" t="str">
            <v>大专</v>
          </cell>
          <cell r="F29" t="str">
            <v>2022.06.30</v>
          </cell>
          <cell r="G29" t="str">
            <v>云南工商学院</v>
          </cell>
          <cell r="H29" t="str">
            <v>盈江县旧城镇旧城村</v>
          </cell>
          <cell r="I29">
            <v>13078770337</v>
          </cell>
        </row>
        <row r="30">
          <cell r="B30" t="str">
            <v>孙永灵</v>
          </cell>
          <cell r="C30" t="str">
            <v>女</v>
          </cell>
          <cell r="D30" t="str">
            <v>53312319980425184X</v>
          </cell>
          <cell r="E30" t="str">
            <v>本科</v>
          </cell>
          <cell r="F30" t="str">
            <v>2022.07.01</v>
          </cell>
          <cell r="G30" t="str">
            <v>云南师范大学文理学院</v>
          </cell>
          <cell r="H30" t="str">
            <v>盈江县芒章乡银河村朗外河</v>
          </cell>
          <cell r="I30">
            <v>15687089358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C7" sqref="A1:F22"/>
    </sheetView>
  </sheetViews>
  <sheetFormatPr defaultColWidth="9" defaultRowHeight="13.5" outlineLevelCol="5"/>
  <cols>
    <col min="1" max="1" width="19.125" customWidth="1"/>
    <col min="2" max="3" width="22.375" customWidth="1"/>
    <col min="4" max="4" width="15.875" customWidth="1"/>
    <col min="5" max="6" width="23.125" customWidth="1"/>
  </cols>
  <sheetData>
    <row r="1" ht="41" customHeight="1" spans="1:6">
      <c r="A1" s="1" t="s">
        <v>0</v>
      </c>
      <c r="B1" s="1"/>
      <c r="C1" s="1"/>
      <c r="D1" s="1"/>
      <c r="E1" s="1"/>
      <c r="F1" s="1"/>
    </row>
    <row r="2" ht="41" customHeight="1" spans="1:6">
      <c r="A2" s="1"/>
      <c r="B2" s="1"/>
      <c r="C2" s="1"/>
      <c r="D2" s="1"/>
      <c r="E2" s="7">
        <v>44903</v>
      </c>
      <c r="F2" s="7"/>
    </row>
    <row r="3" ht="25" customHeight="1" spans="1:6">
      <c r="A3" s="2" t="s">
        <v>1</v>
      </c>
      <c r="B3" s="2" t="s">
        <v>2</v>
      </c>
      <c r="C3" s="2"/>
      <c r="D3" s="2" t="s">
        <v>1</v>
      </c>
      <c r="E3" s="2" t="s">
        <v>2</v>
      </c>
      <c r="F3" s="8"/>
    </row>
    <row r="4" ht="30" customHeight="1" spans="1:6">
      <c r="A4" s="2">
        <v>1</v>
      </c>
      <c r="B4" s="2">
        <v>71.06</v>
      </c>
      <c r="C4" s="2" t="s">
        <v>3</v>
      </c>
      <c r="D4" s="2">
        <v>19</v>
      </c>
      <c r="E4" s="2">
        <v>79.44</v>
      </c>
      <c r="F4" s="8" t="s">
        <v>4</v>
      </c>
    </row>
    <row r="5" ht="30" customHeight="1" spans="1:6">
      <c r="A5" s="2">
        <v>2</v>
      </c>
      <c r="B5" s="2">
        <v>70.24</v>
      </c>
      <c r="C5" s="2" t="s">
        <v>5</v>
      </c>
      <c r="D5" s="2">
        <v>20</v>
      </c>
      <c r="E5" s="2">
        <v>71.91</v>
      </c>
      <c r="F5" s="8" t="s">
        <v>6</v>
      </c>
    </row>
    <row r="6" ht="30" customHeight="1" spans="1:6">
      <c r="A6" s="2">
        <v>3</v>
      </c>
      <c r="B6" s="2">
        <v>73</v>
      </c>
      <c r="C6" s="4" t="s">
        <v>7</v>
      </c>
      <c r="D6" s="2">
        <v>21</v>
      </c>
      <c r="E6" s="2">
        <v>83.84</v>
      </c>
      <c r="F6" s="4" t="s">
        <v>8</v>
      </c>
    </row>
    <row r="7" ht="30" customHeight="1" spans="1:6">
      <c r="A7" s="2">
        <v>4</v>
      </c>
      <c r="B7" s="2" t="s">
        <v>9</v>
      </c>
      <c r="C7" s="2"/>
      <c r="D7" s="2">
        <v>22</v>
      </c>
      <c r="E7" s="2" t="s">
        <v>9</v>
      </c>
      <c r="F7" s="8"/>
    </row>
    <row r="8" ht="30" customHeight="1" spans="1:6">
      <c r="A8" s="2">
        <v>5</v>
      </c>
      <c r="B8" s="2">
        <v>79.54</v>
      </c>
      <c r="C8" s="4" t="s">
        <v>10</v>
      </c>
      <c r="D8" s="2">
        <v>23</v>
      </c>
      <c r="E8" s="2">
        <v>85.05</v>
      </c>
      <c r="F8" s="4" t="s">
        <v>11</v>
      </c>
    </row>
    <row r="9" ht="30" customHeight="1" spans="1:6">
      <c r="A9" s="2">
        <v>6</v>
      </c>
      <c r="B9" s="2">
        <v>73.61</v>
      </c>
      <c r="C9" s="4" t="s">
        <v>12</v>
      </c>
      <c r="D9" s="2">
        <v>24</v>
      </c>
      <c r="E9" s="2">
        <v>83.96</v>
      </c>
      <c r="F9" s="4" t="s">
        <v>13</v>
      </c>
    </row>
    <row r="10" ht="30" customHeight="1" spans="1:6">
      <c r="A10" s="2">
        <v>7</v>
      </c>
      <c r="B10" s="2">
        <v>83.48</v>
      </c>
      <c r="C10" s="4" t="s">
        <v>14</v>
      </c>
      <c r="D10" s="2">
        <v>25</v>
      </c>
      <c r="E10" s="2">
        <v>69.82</v>
      </c>
      <c r="F10" s="4" t="s">
        <v>15</v>
      </c>
    </row>
    <row r="11" ht="30" customHeight="1" spans="1:6">
      <c r="A11" s="2">
        <v>8</v>
      </c>
      <c r="B11" s="2" t="s">
        <v>9</v>
      </c>
      <c r="C11" s="2"/>
      <c r="D11" s="2">
        <v>26</v>
      </c>
      <c r="E11" s="2">
        <v>76.06</v>
      </c>
      <c r="F11" s="4" t="s">
        <v>16</v>
      </c>
    </row>
    <row r="12" ht="30" customHeight="1" spans="1:6">
      <c r="A12" s="2">
        <v>9</v>
      </c>
      <c r="B12" s="2">
        <v>79.04</v>
      </c>
      <c r="C12" s="4" t="s">
        <v>17</v>
      </c>
      <c r="D12" s="2">
        <v>27</v>
      </c>
      <c r="E12" s="2" t="s">
        <v>18</v>
      </c>
      <c r="F12" s="4" t="s">
        <v>19</v>
      </c>
    </row>
    <row r="13" ht="30" customHeight="1" spans="1:6">
      <c r="A13" s="2">
        <v>10</v>
      </c>
      <c r="B13" s="2">
        <v>76.63</v>
      </c>
      <c r="C13" s="4" t="s">
        <v>20</v>
      </c>
      <c r="D13" s="2">
        <v>28</v>
      </c>
      <c r="E13" s="2" t="s">
        <v>9</v>
      </c>
      <c r="F13" s="8"/>
    </row>
    <row r="14" ht="30" customHeight="1" spans="1:6">
      <c r="A14" s="2">
        <v>11</v>
      </c>
      <c r="B14" s="2">
        <v>67.8</v>
      </c>
      <c r="C14" s="4" t="s">
        <v>21</v>
      </c>
      <c r="D14" s="2">
        <v>29</v>
      </c>
      <c r="E14" s="2">
        <v>83.64</v>
      </c>
      <c r="F14" s="4" t="s">
        <v>22</v>
      </c>
    </row>
    <row r="15" ht="30" customHeight="1" spans="1:6">
      <c r="A15" s="2">
        <v>12</v>
      </c>
      <c r="B15" s="2">
        <v>77.03</v>
      </c>
      <c r="C15" s="4" t="s">
        <v>23</v>
      </c>
      <c r="D15" s="2">
        <v>30</v>
      </c>
      <c r="E15" s="2">
        <v>74.26</v>
      </c>
      <c r="F15" s="4" t="s">
        <v>24</v>
      </c>
    </row>
    <row r="16" ht="30" customHeight="1" spans="1:6">
      <c r="A16" s="2">
        <v>13</v>
      </c>
      <c r="B16" s="2">
        <v>85.31</v>
      </c>
      <c r="C16" s="4" t="s">
        <v>25</v>
      </c>
      <c r="D16" s="2">
        <v>31</v>
      </c>
      <c r="E16" s="2">
        <v>81.46</v>
      </c>
      <c r="F16" s="4" t="s">
        <v>26</v>
      </c>
    </row>
    <row r="17" ht="30" customHeight="1" spans="1:6">
      <c r="A17" s="2">
        <v>14</v>
      </c>
      <c r="B17" s="2">
        <v>83.01</v>
      </c>
      <c r="C17" s="4" t="s">
        <v>27</v>
      </c>
      <c r="D17" s="2">
        <v>32</v>
      </c>
      <c r="E17" s="2">
        <v>78.2</v>
      </c>
      <c r="F17" s="4" t="s">
        <v>28</v>
      </c>
    </row>
    <row r="18" ht="30" customHeight="1" spans="1:6">
      <c r="A18" s="2">
        <v>15</v>
      </c>
      <c r="B18" s="2" t="s">
        <v>9</v>
      </c>
      <c r="C18" s="2"/>
      <c r="D18" s="2">
        <v>33</v>
      </c>
      <c r="E18" s="2">
        <v>82.92</v>
      </c>
      <c r="F18" s="4" t="s">
        <v>29</v>
      </c>
    </row>
    <row r="19" ht="30" customHeight="1" spans="1:6">
      <c r="A19" s="2">
        <v>16</v>
      </c>
      <c r="B19" s="2">
        <v>72.25</v>
      </c>
      <c r="C19" s="4" t="s">
        <v>30</v>
      </c>
      <c r="D19" s="2">
        <v>34</v>
      </c>
      <c r="E19" s="2">
        <v>78.25</v>
      </c>
      <c r="F19" s="4" t="s">
        <v>31</v>
      </c>
    </row>
    <row r="20" ht="30" customHeight="1" spans="1:6">
      <c r="A20" s="2">
        <v>17</v>
      </c>
      <c r="B20" s="2" t="s">
        <v>9</v>
      </c>
      <c r="C20" s="2"/>
      <c r="D20" s="2">
        <v>35</v>
      </c>
      <c r="E20" s="2">
        <v>76.27</v>
      </c>
      <c r="F20" s="4" t="s">
        <v>32</v>
      </c>
    </row>
    <row r="21" ht="30" customHeight="1" spans="1:6">
      <c r="A21" s="2">
        <v>18</v>
      </c>
      <c r="B21" s="2">
        <v>78.84</v>
      </c>
      <c r="C21" s="4" t="s">
        <v>33</v>
      </c>
      <c r="D21" s="2"/>
      <c r="E21" s="2"/>
      <c r="F21" s="8"/>
    </row>
    <row r="22" ht="35" customHeight="1" spans="1:6">
      <c r="A22" t="s">
        <v>34</v>
      </c>
      <c r="B22" s="9" t="s">
        <v>35</v>
      </c>
      <c r="C22" s="9"/>
      <c r="D22" s="8" t="s">
        <v>36</v>
      </c>
      <c r="E22" s="8"/>
      <c r="F22" s="8"/>
    </row>
  </sheetData>
  <mergeCells count="2">
    <mergeCell ref="A1:E1"/>
    <mergeCell ref="D22:E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G6" sqref="G6"/>
    </sheetView>
  </sheetViews>
  <sheetFormatPr defaultColWidth="9" defaultRowHeight="13.5"/>
  <cols>
    <col min="1" max="1" width="5.125" customWidth="1"/>
    <col min="2" max="2" width="8.125" customWidth="1"/>
    <col min="3" max="3" width="21.375" customWidth="1"/>
    <col min="6" max="6" width="17" customWidth="1"/>
    <col min="7" max="7" width="21.5" customWidth="1"/>
    <col min="8" max="8" width="31.5" customWidth="1"/>
  </cols>
  <sheetData>
    <row r="1" ht="31" customHeight="1" spans="1:11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38</v>
      </c>
      <c r="B2" s="2" t="s">
        <v>39</v>
      </c>
      <c r="C2" s="2" t="s">
        <v>40</v>
      </c>
      <c r="D2" s="2" t="s">
        <v>41</v>
      </c>
      <c r="E2" s="3" t="s">
        <v>42</v>
      </c>
      <c r="F2" s="3" t="s">
        <v>43</v>
      </c>
      <c r="G2" s="3" t="s">
        <v>44</v>
      </c>
      <c r="H2" s="3" t="s">
        <v>45</v>
      </c>
      <c r="I2" s="2" t="s">
        <v>46</v>
      </c>
      <c r="J2" s="2" t="s">
        <v>2</v>
      </c>
      <c r="K2" s="5" t="s">
        <v>47</v>
      </c>
    </row>
    <row r="3" ht="25" customHeight="1" spans="1:11">
      <c r="A3" s="2">
        <v>1</v>
      </c>
      <c r="B3" s="4" t="s">
        <v>25</v>
      </c>
      <c r="C3" s="2" t="s">
        <v>48</v>
      </c>
      <c r="D3" s="2" t="str">
        <f>VLOOKUP(B3:B14,[1]最终参加考试人员!$B$2:$I$30,2,0)</f>
        <v>女</v>
      </c>
      <c r="E3" s="2" t="str">
        <f>VLOOKUP(B3:B14,[1]最终参加考试人员!$B$2:$I$30,4,0)</f>
        <v>本科</v>
      </c>
      <c r="F3" s="2" t="str">
        <f>VLOOKUP(B3:B14,[1]最终参加考试人员!$B$2:$I$30,5,0)</f>
        <v>2022.07.01</v>
      </c>
      <c r="G3" s="2" t="str">
        <f>VLOOKUP(B3:B14,[1]最终参加考试人员!$B$2:$I$30,6,0)</f>
        <v>云南经济管理学院</v>
      </c>
      <c r="H3" s="2" t="str">
        <f>VLOOKUP(B3:B14,[1]最终参加考试人员!$B$2:$I$30,7,0)</f>
        <v>盈江县芒章乡芒章村</v>
      </c>
      <c r="I3" s="2">
        <v>13</v>
      </c>
      <c r="J3" s="2">
        <v>85.31</v>
      </c>
      <c r="K3" s="6">
        <v>1</v>
      </c>
    </row>
    <row r="4" ht="25" customHeight="1" spans="1:11">
      <c r="A4" s="2">
        <v>2</v>
      </c>
      <c r="B4" s="4" t="s">
        <v>11</v>
      </c>
      <c r="C4" s="2" t="s">
        <v>49</v>
      </c>
      <c r="D4" s="2" t="str">
        <f>VLOOKUP(B4:B15,[1]最终参加考试人员!$B$2:$I$30,2,0)</f>
        <v>女</v>
      </c>
      <c r="E4" s="2" t="str">
        <f>VLOOKUP(B4:B15,[1]最终参加考试人员!$B$2:$I$30,4,0)</f>
        <v>本科</v>
      </c>
      <c r="F4" s="2" t="str">
        <f>VLOOKUP(B4:B15,[1]最终参加考试人员!$B$2:$I$30,5,0)</f>
        <v>2022.07.01</v>
      </c>
      <c r="G4" s="2" t="str">
        <f>VLOOKUP(B4:B15,[1]最终参加考试人员!$B$2:$I$30,6,0)</f>
        <v>大理大学</v>
      </c>
      <c r="H4" s="2" t="str">
        <f>VLOOKUP(B4:B15,[1]最终参加考试人员!$B$2:$I$30,7,0)</f>
        <v>盈江县平原镇</v>
      </c>
      <c r="I4" s="2">
        <v>23</v>
      </c>
      <c r="J4" s="2">
        <v>85.05</v>
      </c>
      <c r="K4" s="6">
        <v>2</v>
      </c>
    </row>
    <row r="5" ht="25" customHeight="1" spans="1:11">
      <c r="A5" s="2">
        <v>3</v>
      </c>
      <c r="B5" s="4" t="s">
        <v>13</v>
      </c>
      <c r="C5" s="2" t="s">
        <v>50</v>
      </c>
      <c r="D5" s="2" t="str">
        <f>VLOOKUP(B5:B16,[1]最终参加考试人员!$B$2:$I$30,2,0)</f>
        <v>女</v>
      </c>
      <c r="E5" s="2" t="str">
        <f>VLOOKUP(B5:B16,[1]最终参加考试人员!$B$2:$I$30,4,0)</f>
        <v>本科</v>
      </c>
      <c r="F5" s="2" t="str">
        <f>VLOOKUP(B5:B16,[1]最终参加考试人员!$B$2:$I$30,5,0)</f>
        <v>2022.06.14</v>
      </c>
      <c r="G5" s="2" t="str">
        <f>VLOOKUP(B5:B16,[1]最终参加考试人员!$B$2:$I$30,6,0)</f>
        <v>云南民族大学</v>
      </c>
      <c r="H5" s="2" t="str">
        <f>VLOOKUP(B5:B16,[1]最终参加考试人员!$B$2:$I$30,7,0)</f>
        <v>盈江县太平镇雪梨村下帮瓦</v>
      </c>
      <c r="I5" s="2">
        <v>24</v>
      </c>
      <c r="J5" s="2">
        <v>83.96</v>
      </c>
      <c r="K5" s="6">
        <v>3</v>
      </c>
    </row>
    <row r="6" ht="25" customHeight="1" spans="1:11">
      <c r="A6" s="2">
        <v>4</v>
      </c>
      <c r="B6" s="4" t="s">
        <v>8</v>
      </c>
      <c r="C6" s="2" t="s">
        <v>51</v>
      </c>
      <c r="D6" s="2" t="str">
        <f>VLOOKUP(B6:B17,[1]最终参加考试人员!$B$2:$I$30,2,0)</f>
        <v>女</v>
      </c>
      <c r="E6" s="2" t="str">
        <f>VLOOKUP(B6:B17,[1]最终参加考试人员!$B$2:$I$30,4,0)</f>
        <v>本科</v>
      </c>
      <c r="F6" s="2" t="str">
        <f>VLOOKUP(B6:B17,[1]最终参加考试人员!$B$2:$I$30,5,0)</f>
        <v>2022.06.18</v>
      </c>
      <c r="G6" s="2" t="str">
        <f>VLOOKUP(B6:B17,[1]最终参加考试人员!$B$2:$I$30,6,0)</f>
        <v>云南经济管理学院</v>
      </c>
      <c r="H6" s="2" t="str">
        <f>VLOOKUP(B6:B17,[1]最终参加考试人员!$B$2:$I$30,7,0)</f>
        <v>盈江县嘉兴苑二期</v>
      </c>
      <c r="I6" s="2">
        <v>21</v>
      </c>
      <c r="J6" s="2">
        <v>83.84</v>
      </c>
      <c r="K6" s="6">
        <v>4</v>
      </c>
    </row>
    <row r="7" ht="25" customHeight="1" spans="1:11">
      <c r="A7" s="2">
        <v>5</v>
      </c>
      <c r="B7" s="4" t="s">
        <v>22</v>
      </c>
      <c r="C7" s="2" t="s">
        <v>52</v>
      </c>
      <c r="D7" s="2" t="str">
        <f>VLOOKUP(B7:B18,[1]最终参加考试人员!$B$2:$I$30,2,0)</f>
        <v>女</v>
      </c>
      <c r="E7" s="2" t="str">
        <f>VLOOKUP(B7:B18,[1]最终参加考试人员!$B$2:$I$30,4,0)</f>
        <v>本科</v>
      </c>
      <c r="F7" s="2" t="str">
        <f>VLOOKUP(B7:B18,[1]最终参加考试人员!$B$2:$I$30,5,0)</f>
        <v>2022.07.01</v>
      </c>
      <c r="G7" s="2" t="str">
        <f>VLOOKUP(B7:B18,[1]最终参加考试人员!$B$2:$I$30,6,0)</f>
        <v>昆明学院</v>
      </c>
      <c r="H7" s="2" t="str">
        <f>VLOOKUP(B7:B18,[1]最终参加考试人员!$B$2:$I$30,7,0)</f>
        <v>平原镇旧城镇贺勐村</v>
      </c>
      <c r="I7" s="2">
        <v>29</v>
      </c>
      <c r="J7" s="2">
        <v>83.64</v>
      </c>
      <c r="K7" s="6">
        <v>5</v>
      </c>
    </row>
    <row r="8" ht="25" customHeight="1" spans="1:11">
      <c r="A8" s="2">
        <v>6</v>
      </c>
      <c r="B8" s="4" t="s">
        <v>14</v>
      </c>
      <c r="C8" s="2" t="s">
        <v>53</v>
      </c>
      <c r="D8" s="2" t="str">
        <f>VLOOKUP(B8:B19,[1]最终参加考试人员!$B$2:$I$30,2,0)</f>
        <v>女</v>
      </c>
      <c r="E8" s="2" t="str">
        <f>VLOOKUP(B8:B19,[1]最终参加考试人员!$B$2:$I$30,4,0)</f>
        <v>本科</v>
      </c>
      <c r="F8" s="2" t="str">
        <f>VLOOKUP(B8:B19,[1]最终参加考试人员!$B$2:$I$30,5,0)</f>
        <v>2022.06.30</v>
      </c>
      <c r="G8" s="2" t="str">
        <f>VLOOKUP(B8:B19,[1]最终参加考试人员!$B$2:$I$30,6,0)</f>
        <v>保山学院</v>
      </c>
      <c r="H8" s="2" t="str">
        <f>VLOOKUP(B8:B19,[1]最终参加考试人员!$B$2:$I$30,7,0)</f>
        <v>盈江县平原镇勐町村13号</v>
      </c>
      <c r="I8" s="2">
        <v>7</v>
      </c>
      <c r="J8" s="2">
        <v>83.48</v>
      </c>
      <c r="K8" s="6">
        <v>6</v>
      </c>
    </row>
    <row r="9" ht="25" customHeight="1" spans="1:11">
      <c r="A9" s="2">
        <v>7</v>
      </c>
      <c r="B9" s="4" t="s">
        <v>27</v>
      </c>
      <c r="C9" s="2" t="s">
        <v>54</v>
      </c>
      <c r="D9" s="2" t="str">
        <f>VLOOKUP(B9:B20,[1]最终参加考试人员!$B$2:$I$30,2,0)</f>
        <v>女</v>
      </c>
      <c r="E9" s="2" t="str">
        <f>VLOOKUP(B9:B20,[1]最终参加考试人员!$B$2:$I$30,4,0)</f>
        <v>专科</v>
      </c>
      <c r="F9" s="2" t="str">
        <f>VLOOKUP(B9:B20,[1]最终参加考试人员!$B$2:$I$30,5,0)</f>
        <v>2022.07.01</v>
      </c>
      <c r="G9" s="2" t="str">
        <f>VLOOKUP(B9:B20,[1]最终参加考试人员!$B$2:$I$30,6,0)</f>
        <v>云南农业职业技术学院</v>
      </c>
      <c r="H9" s="2" t="str">
        <f>VLOOKUP(B9:B20,[1]最终参加考试人员!$B$2:$I$30,7,0)</f>
        <v>盈江县平原镇</v>
      </c>
      <c r="I9" s="2">
        <v>14</v>
      </c>
      <c r="J9" s="2">
        <v>83.01</v>
      </c>
      <c r="K9" s="6">
        <v>7</v>
      </c>
    </row>
    <row r="10" ht="25" customHeight="1" spans="1:11">
      <c r="A10" s="2">
        <v>8</v>
      </c>
      <c r="B10" s="4" t="s">
        <v>29</v>
      </c>
      <c r="C10" s="2" t="s">
        <v>55</v>
      </c>
      <c r="D10" s="2" t="str">
        <f>VLOOKUP(B10:B21,[1]最终参加考试人员!$B$2:$I$30,2,0)</f>
        <v>男</v>
      </c>
      <c r="E10" s="2" t="str">
        <f>VLOOKUP(B10:B21,[1]最终参加考试人员!$B$2:$I$30,4,0)</f>
        <v>本科</v>
      </c>
      <c r="F10" s="2" t="str">
        <f>VLOOKUP(B10:B21,[1]最终参加考试人员!$B$2:$I$30,5,0)</f>
        <v>2022.06.17</v>
      </c>
      <c r="G10" s="2" t="str">
        <f>VLOOKUP(B10:B21,[1]最终参加考试人员!$B$2:$I$30,6,0)</f>
        <v>宁波财经学院</v>
      </c>
      <c r="H10" s="2" t="str">
        <f>VLOOKUP(B10:B21,[1]最终参加考试人员!$B$2:$I$30,7,0)</f>
        <v>盈江县平原镇目瑙纵歌路256号</v>
      </c>
      <c r="I10" s="2">
        <v>33</v>
      </c>
      <c r="J10" s="2">
        <v>82.92</v>
      </c>
      <c r="K10" s="6">
        <v>8</v>
      </c>
    </row>
    <row r="11" ht="25" customHeight="1" spans="1:11">
      <c r="A11" s="2">
        <v>9</v>
      </c>
      <c r="B11" s="4" t="s">
        <v>26</v>
      </c>
      <c r="C11" s="2" t="s">
        <v>56</v>
      </c>
      <c r="D11" s="2" t="str">
        <f>VLOOKUP(B11:B22,[1]最终参加考试人员!$B$2:$I$30,2,0)</f>
        <v>女</v>
      </c>
      <c r="E11" s="2" t="str">
        <f>VLOOKUP(B11:B22,[1]最终参加考试人员!$B$2:$I$30,4,0)</f>
        <v>本科</v>
      </c>
      <c r="F11" s="2" t="str">
        <f>VLOOKUP(B11:B22,[1]最终参加考试人员!$B$2:$I$30,5,0)</f>
        <v>2022.07.01</v>
      </c>
      <c r="G11" s="2" t="str">
        <f>VLOOKUP(B11:B22,[1]最终参加考试人员!$B$2:$I$30,6,0)</f>
        <v>保山学院</v>
      </c>
      <c r="H11" s="2" t="str">
        <f>VLOOKUP(B11:B22,[1]最终参加考试人员!$B$2:$I$30,7,0)</f>
        <v>德宏州盈江县平原镇永安小区</v>
      </c>
      <c r="I11" s="2">
        <v>31</v>
      </c>
      <c r="J11" s="2">
        <v>81.46</v>
      </c>
      <c r="K11" s="6">
        <v>9</v>
      </c>
    </row>
    <row r="12" ht="25" customHeight="1" spans="1:11">
      <c r="A12" s="2">
        <v>10</v>
      </c>
      <c r="B12" s="4" t="s">
        <v>10</v>
      </c>
      <c r="C12" s="2" t="s">
        <v>57</v>
      </c>
      <c r="D12" s="2" t="str">
        <f>VLOOKUP(B12:B23,[1]最终参加考试人员!$B$2:$I$30,2,0)</f>
        <v>女</v>
      </c>
      <c r="E12" s="2" t="str">
        <f>VLOOKUP(B12:B23,[1]最终参加考试人员!$B$2:$I$30,4,0)</f>
        <v>本科</v>
      </c>
      <c r="F12" s="2" t="str">
        <f>VLOOKUP(B12:B23,[1]最终参加考试人员!$B$2:$I$30,5,0)</f>
        <v>2022.03.01</v>
      </c>
      <c r="G12" s="2" t="str">
        <f>VLOOKUP(B12:B23,[1]最终参加考试人员!$B$2:$I$30,6,0)</f>
        <v>云南师范大学</v>
      </c>
      <c r="H12" s="2" t="str">
        <f>VLOOKUP(B12:B23,[1]最终参加考试人员!$B$2:$I$30,7,0)</f>
        <v>盈江县中央皓城小区</v>
      </c>
      <c r="I12" s="2">
        <v>5</v>
      </c>
      <c r="J12" s="2">
        <v>79.54</v>
      </c>
      <c r="K12" s="6">
        <v>10</v>
      </c>
    </row>
    <row r="13" ht="25" customHeight="1" spans="1:11">
      <c r="A13" s="2">
        <v>11</v>
      </c>
      <c r="B13" s="2" t="s">
        <v>4</v>
      </c>
      <c r="C13" s="2" t="s">
        <v>58</v>
      </c>
      <c r="D13" s="2" t="str">
        <f>VLOOKUP(B13:B24,[1]最终参加考试人员!$B$2:$I$30,2,0)</f>
        <v>女</v>
      </c>
      <c r="E13" s="2" t="str">
        <f>VLOOKUP(B13:B24,[1]最终参加考试人员!$B$2:$I$30,4,0)</f>
        <v>本科</v>
      </c>
      <c r="F13" s="2" t="str">
        <f>VLOOKUP(B13:B24,[1]最终参加考试人员!$B$2:$I$30,5,0)</f>
        <v>2022.07.01</v>
      </c>
      <c r="G13" s="2" t="str">
        <f>VLOOKUP(B13:B24,[1]最终参加考试人员!$B$2:$I$30,6,0)</f>
        <v>云南师范大学文理学院</v>
      </c>
      <c r="H13" s="2" t="str">
        <f>VLOOKUP(B13:B24,[1]最终参加考试人员!$B$2:$I$30,7,0)</f>
        <v>盈江县芒章乡银河村朗外河</v>
      </c>
      <c r="I13" s="2">
        <v>19</v>
      </c>
      <c r="J13" s="2">
        <v>79.44</v>
      </c>
      <c r="K13" s="6">
        <v>11</v>
      </c>
    </row>
    <row r="14" ht="25" customHeight="1" spans="1:11">
      <c r="A14" s="2">
        <v>12</v>
      </c>
      <c r="B14" s="4" t="s">
        <v>17</v>
      </c>
      <c r="C14" s="2" t="s">
        <v>59</v>
      </c>
      <c r="D14" s="2" t="str">
        <f>VLOOKUP(B14:B25,[1]最终参加考试人员!$B$2:$I$30,2,0)</f>
        <v>女</v>
      </c>
      <c r="E14" s="2" t="str">
        <f>VLOOKUP(B14:B25,[1]最终参加考试人员!$B$2:$I$30,4,0)</f>
        <v>本科</v>
      </c>
      <c r="F14" s="2" t="str">
        <f>VLOOKUP(B14:B25,[1]最终参加考试人员!$B$2:$I$30,5,0)</f>
        <v>2022.07.01</v>
      </c>
      <c r="G14" s="2" t="str">
        <f>VLOOKUP(B14:B25,[1]最终参加考试人员!$B$2:$I$30,6,0)</f>
        <v>滇西科技师范学院</v>
      </c>
      <c r="H14" s="2" t="str">
        <f>VLOOKUP(B14:B25,[1]最终参加考试人员!$B$2:$I$30,7,0)</f>
        <v>德宏州盈江县弄璋镇飞勐村允哏</v>
      </c>
      <c r="I14" s="2">
        <v>9</v>
      </c>
      <c r="J14" s="2">
        <v>79.04</v>
      </c>
      <c r="K14" s="6">
        <v>12</v>
      </c>
    </row>
  </sheetData>
  <mergeCells count="1">
    <mergeCell ref="A1:K1"/>
  </mergeCells>
  <pageMargins left="0.75" right="0.75" top="1" bottom="1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用户王琼菥</dc:creator>
  <cp:lastModifiedBy>windows</cp:lastModifiedBy>
  <dcterms:created xsi:type="dcterms:W3CDTF">2022-12-07T02:05:00Z</dcterms:created>
  <dcterms:modified xsi:type="dcterms:W3CDTF">2022-12-19T07:21:20Z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