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Sheet1!$L$11:$L$27</definedName>
  </definedNames>
  <calcPr calcId="144525" concurrentCalc="0"/>
</workbook>
</file>

<file path=xl/sharedStrings.xml><?xml version="1.0" encoding="utf-8"?>
<sst xmlns="http://schemas.openxmlformats.org/spreadsheetml/2006/main" count="165" uniqueCount="45">
  <si>
    <t>盈江县2022年度职业技能培训创业培训拟发放补贴资金明细表（第二批）</t>
  </si>
  <si>
    <t>序号</t>
  </si>
  <si>
    <t>培训机构名称</t>
  </si>
  <si>
    <t>培训工种</t>
  </si>
  <si>
    <t>取证类别</t>
  </si>
  <si>
    <t>项目所属年度</t>
  </si>
  <si>
    <t>培训开始时间</t>
  </si>
  <si>
    <t>培训结束时间</t>
  </si>
  <si>
    <t>合格人数</t>
  </si>
  <si>
    <t>补贴标准（元）</t>
  </si>
  <si>
    <t>上浮金额（元）</t>
  </si>
  <si>
    <t>合计（元）</t>
  </si>
  <si>
    <t>拟补贴金额（元）</t>
  </si>
  <si>
    <t>备注</t>
  </si>
  <si>
    <t>昆明市呈贡区美东职业培训学校</t>
  </si>
  <si>
    <t>民族刺绣培训</t>
  </si>
  <si>
    <t>合格证</t>
  </si>
  <si>
    <t>民族手工艺品制作培训</t>
  </si>
  <si>
    <t>电商运营管理培训</t>
  </si>
  <si>
    <t>民族服饰制作培训</t>
  </si>
  <si>
    <t>民族特色菜制作培训</t>
  </si>
  <si>
    <t>生态护林培训</t>
  </si>
  <si>
    <t>小计</t>
  </si>
  <si>
    <t>云南采庆职业技能培训学校有限公司</t>
  </si>
  <si>
    <t>电工</t>
  </si>
  <si>
    <t>技能等级证</t>
  </si>
  <si>
    <t>无人机操作培训</t>
  </si>
  <si>
    <t>昆明市官渡区源力职业培训学校</t>
  </si>
  <si>
    <t>中式面点师</t>
  </si>
  <si>
    <t>中式烹调师</t>
  </si>
  <si>
    <t>昆明五华区若克职业培训学校有限公司</t>
  </si>
  <si>
    <t>挖掘机操作培训</t>
  </si>
  <si>
    <t>叉车操作</t>
  </si>
  <si>
    <t>护林员</t>
  </si>
  <si>
    <t>昆明市远尚职业技能培训学校有限公司</t>
  </si>
  <si>
    <t>总计</t>
  </si>
  <si>
    <t>盈江县新型学徒制培训拟发放预拨款明细表</t>
  </si>
  <si>
    <t>新型学徒制企业</t>
  </si>
  <si>
    <t>培训时间</t>
  </si>
  <si>
    <t>培训人数</t>
  </si>
  <si>
    <t>预拨款（元</t>
  </si>
  <si>
    <t>云南冶金高级技工学校</t>
  </si>
  <si>
    <t>盈江昆钢榕全水泥</t>
  </si>
  <si>
    <t>2022.10.25-2024.10.24</t>
  </si>
  <si>
    <t>机电设备按照与维护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</si>
</sst>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4"/>
  <sheetViews>
    <sheetView tabSelected="1" workbookViewId="0">
      <pane ySplit="1" topLeftCell="A38" activePane="bottomLeft" state="frozen"/>
      <selection/>
      <selection pane="bottomLeft" activeCell="D60" sqref="D60"/>
    </sheetView>
  </sheetViews>
  <sheetFormatPr defaultColWidth="9" defaultRowHeight="13.5"/>
  <cols>
    <col min="1" max="1" width="6.875" style="2" customWidth="1"/>
    <col min="2" max="2" width="34.75" style="2" customWidth="1"/>
    <col min="3" max="3" width="23.75" style="2" customWidth="1"/>
    <col min="4" max="4" width="25.625" style="2" customWidth="1"/>
    <col min="5" max="5" width="17.375" style="2" customWidth="1"/>
    <col min="6" max="6" width="15.375" style="2" customWidth="1"/>
    <col min="7" max="7" width="10.375" style="2" customWidth="1"/>
    <col min="8" max="8" width="11" style="2" customWidth="1"/>
    <col min="9" max="9" width="11.75" style="2" customWidth="1"/>
    <col min="10" max="10" width="13.875" style="2" customWidth="1"/>
    <col min="11" max="11" width="9.25" style="2" customWidth="1"/>
    <col min="12" max="12" width="16.625" style="2" customWidth="1"/>
    <col min="13" max="13" width="12.25" style="2" customWidth="1"/>
    <col min="14" max="14" width="5.875" style="2" customWidth="1"/>
    <col min="15" max="15" width="6.75" style="2" customWidth="1"/>
    <col min="16" max="16" width="6.125" style="2" customWidth="1"/>
    <col min="17" max="17" width="4.625" style="2" customWidth="1"/>
    <col min="18" max="20" width="5.625" style="2" customWidth="1"/>
    <col min="21" max="21" width="8.25" style="2" customWidth="1"/>
    <col min="22" max="22" width="5.875" style="2" customWidth="1"/>
    <col min="23" max="23" width="7.125" style="2" customWidth="1"/>
    <col min="24" max="24" width="7.75" style="2" customWidth="1"/>
    <col min="25" max="25" width="11.125" style="2" customWidth="1"/>
    <col min="26" max="26" width="8.625" style="2" customWidth="1"/>
    <col min="27" max="27" width="9" style="2" customWidth="1"/>
    <col min="28" max="28" width="6.25" style="2" customWidth="1"/>
    <col min="29" max="29" width="8" style="2" customWidth="1"/>
    <col min="30" max="30" width="5.25" style="2" customWidth="1"/>
    <col min="31" max="31" width="5" style="2" customWidth="1"/>
    <col min="32" max="32" width="16.25" style="2" customWidth="1"/>
    <col min="33" max="16384" width="9" style="2"/>
  </cols>
  <sheetData>
    <row r="1" ht="25.5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="1" customFormat="1" ht="51" customHeight="1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 t="s">
        <v>12</v>
      </c>
      <c r="M2" s="14" t="s">
        <v>13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ht="18.75" spans="1:32">
      <c r="A3" s="5">
        <v>1</v>
      </c>
      <c r="B3" s="6" t="s">
        <v>14</v>
      </c>
      <c r="C3" s="6" t="s">
        <v>15</v>
      </c>
      <c r="D3" s="6" t="s">
        <v>16</v>
      </c>
      <c r="E3" s="5">
        <v>2022</v>
      </c>
      <c r="F3" s="7">
        <v>10.25</v>
      </c>
      <c r="G3" s="7">
        <v>10.3</v>
      </c>
      <c r="H3" s="6">
        <v>45</v>
      </c>
      <c r="I3" s="6">
        <v>800</v>
      </c>
      <c r="J3" s="6">
        <v>160</v>
      </c>
      <c r="K3" s="6">
        <f t="shared" ref="K3:K16" si="0">I3+J3</f>
        <v>960</v>
      </c>
      <c r="L3" s="16">
        <v>43200</v>
      </c>
      <c r="M3" s="1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ht="18.75" spans="1:32">
      <c r="A4" s="5">
        <v>2</v>
      </c>
      <c r="B4" s="6" t="s">
        <v>14</v>
      </c>
      <c r="C4" s="6" t="s">
        <v>17</v>
      </c>
      <c r="D4" s="6" t="s">
        <v>16</v>
      </c>
      <c r="E4" s="5">
        <v>2022</v>
      </c>
      <c r="F4" s="7">
        <v>9.04</v>
      </c>
      <c r="G4" s="7">
        <v>9.09</v>
      </c>
      <c r="H4" s="6">
        <v>49</v>
      </c>
      <c r="I4" s="6">
        <v>800</v>
      </c>
      <c r="J4" s="6">
        <v>160</v>
      </c>
      <c r="K4" s="6">
        <f t="shared" si="0"/>
        <v>960</v>
      </c>
      <c r="L4" s="16">
        <v>47040</v>
      </c>
      <c r="M4" s="16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ht="18.75" spans="1:32">
      <c r="A5" s="5">
        <v>3</v>
      </c>
      <c r="B5" s="6" t="s">
        <v>14</v>
      </c>
      <c r="C5" s="6" t="s">
        <v>18</v>
      </c>
      <c r="D5" s="6" t="s">
        <v>16</v>
      </c>
      <c r="E5" s="5">
        <v>2022</v>
      </c>
      <c r="F5" s="7">
        <v>9.14</v>
      </c>
      <c r="G5" s="7">
        <v>9.2</v>
      </c>
      <c r="H5" s="6">
        <v>48</v>
      </c>
      <c r="I5" s="6">
        <v>1400</v>
      </c>
      <c r="J5" s="6">
        <v>280</v>
      </c>
      <c r="K5" s="6">
        <f t="shared" si="0"/>
        <v>1680</v>
      </c>
      <c r="L5" s="16">
        <v>80640</v>
      </c>
      <c r="M5" s="16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ht="18.75" spans="1:32">
      <c r="A6" s="5">
        <v>4</v>
      </c>
      <c r="B6" s="6" t="s">
        <v>14</v>
      </c>
      <c r="C6" s="6" t="s">
        <v>19</v>
      </c>
      <c r="D6" s="6" t="s">
        <v>16</v>
      </c>
      <c r="E6" s="5">
        <v>2022</v>
      </c>
      <c r="F6" s="7">
        <v>9.26</v>
      </c>
      <c r="G6" s="7">
        <v>10.01</v>
      </c>
      <c r="H6" s="6">
        <v>50</v>
      </c>
      <c r="I6" s="6">
        <v>800</v>
      </c>
      <c r="J6" s="6">
        <v>160</v>
      </c>
      <c r="K6" s="6">
        <f t="shared" si="0"/>
        <v>960</v>
      </c>
      <c r="L6" s="16">
        <v>48000</v>
      </c>
      <c r="M6" s="16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ht="18.75" spans="1:13">
      <c r="A7" s="5">
        <v>5</v>
      </c>
      <c r="B7" s="6" t="s">
        <v>14</v>
      </c>
      <c r="C7" s="6" t="s">
        <v>18</v>
      </c>
      <c r="D7" s="6" t="s">
        <v>16</v>
      </c>
      <c r="E7" s="5">
        <v>2022</v>
      </c>
      <c r="F7" s="7">
        <v>9.06</v>
      </c>
      <c r="G7" s="7">
        <v>9.13</v>
      </c>
      <c r="H7" s="6">
        <v>51</v>
      </c>
      <c r="I7" s="6">
        <v>1400</v>
      </c>
      <c r="J7" s="6">
        <v>280</v>
      </c>
      <c r="K7" s="6">
        <f t="shared" si="0"/>
        <v>1680</v>
      </c>
      <c r="L7" s="16">
        <v>85680</v>
      </c>
      <c r="M7" s="17"/>
    </row>
    <row r="8" ht="18.75" spans="1:13">
      <c r="A8" s="5">
        <v>6</v>
      </c>
      <c r="B8" s="6" t="s">
        <v>14</v>
      </c>
      <c r="C8" s="6" t="s">
        <v>18</v>
      </c>
      <c r="D8" s="6" t="s">
        <v>16</v>
      </c>
      <c r="E8" s="5">
        <v>2022</v>
      </c>
      <c r="F8" s="7">
        <v>9.27</v>
      </c>
      <c r="G8" s="7">
        <v>10.03</v>
      </c>
      <c r="H8" s="6">
        <v>33</v>
      </c>
      <c r="I8" s="6">
        <v>1400</v>
      </c>
      <c r="J8" s="6">
        <v>280</v>
      </c>
      <c r="K8" s="6">
        <f t="shared" si="0"/>
        <v>1680</v>
      </c>
      <c r="L8" s="16">
        <v>55440</v>
      </c>
      <c r="M8" s="17"/>
    </row>
    <row r="9" ht="18.75" spans="1:13">
      <c r="A9" s="5">
        <v>7</v>
      </c>
      <c r="B9" s="6" t="s">
        <v>14</v>
      </c>
      <c r="C9" s="6" t="s">
        <v>18</v>
      </c>
      <c r="D9" s="6" t="s">
        <v>16</v>
      </c>
      <c r="E9" s="5">
        <v>2022</v>
      </c>
      <c r="F9" s="7">
        <v>7.21</v>
      </c>
      <c r="G9" s="7">
        <v>7.27</v>
      </c>
      <c r="H9" s="6">
        <v>53</v>
      </c>
      <c r="I9" s="6">
        <v>1400</v>
      </c>
      <c r="J9" s="6">
        <v>280</v>
      </c>
      <c r="K9" s="6">
        <f t="shared" si="0"/>
        <v>1680</v>
      </c>
      <c r="L9" s="16">
        <v>89040</v>
      </c>
      <c r="M9" s="17"/>
    </row>
    <row r="10" ht="18.75" spans="1:13">
      <c r="A10" s="5">
        <v>8</v>
      </c>
      <c r="B10" s="6" t="s">
        <v>14</v>
      </c>
      <c r="C10" s="6" t="s">
        <v>20</v>
      </c>
      <c r="D10" s="6" t="s">
        <v>16</v>
      </c>
      <c r="E10" s="5">
        <v>2022</v>
      </c>
      <c r="F10" s="7">
        <v>8.1</v>
      </c>
      <c r="G10" s="7">
        <v>8.15</v>
      </c>
      <c r="H10" s="6">
        <v>47</v>
      </c>
      <c r="I10" s="6">
        <v>800</v>
      </c>
      <c r="J10" s="6">
        <v>160</v>
      </c>
      <c r="K10" s="6">
        <f t="shared" si="0"/>
        <v>960</v>
      </c>
      <c r="L10" s="16">
        <v>45120</v>
      </c>
      <c r="M10" s="17"/>
    </row>
    <row r="11" ht="18.75" spans="1:13">
      <c r="A11" s="8">
        <v>9</v>
      </c>
      <c r="B11" s="6" t="s">
        <v>14</v>
      </c>
      <c r="C11" s="6" t="s">
        <v>21</v>
      </c>
      <c r="D11" s="6" t="s">
        <v>16</v>
      </c>
      <c r="E11" s="5">
        <v>2022</v>
      </c>
      <c r="F11" s="7">
        <v>8.1</v>
      </c>
      <c r="G11" s="7">
        <v>8.15</v>
      </c>
      <c r="H11" s="6">
        <v>57</v>
      </c>
      <c r="I11" s="6">
        <v>800</v>
      </c>
      <c r="J11" s="6">
        <v>160</v>
      </c>
      <c r="K11" s="6">
        <f t="shared" si="0"/>
        <v>960</v>
      </c>
      <c r="L11" s="16">
        <v>54720</v>
      </c>
      <c r="M11" s="5"/>
    </row>
    <row r="12" ht="18.75" spans="1:13">
      <c r="A12" s="8">
        <v>10</v>
      </c>
      <c r="B12" s="6" t="s">
        <v>14</v>
      </c>
      <c r="C12" s="6" t="s">
        <v>21</v>
      </c>
      <c r="D12" s="6" t="s">
        <v>16</v>
      </c>
      <c r="E12" s="5">
        <v>2022</v>
      </c>
      <c r="F12" s="7">
        <v>8.16</v>
      </c>
      <c r="G12" s="7">
        <v>8.21</v>
      </c>
      <c r="H12" s="6">
        <v>38</v>
      </c>
      <c r="I12" s="6">
        <v>800</v>
      </c>
      <c r="J12" s="6">
        <v>160</v>
      </c>
      <c r="K12" s="6">
        <f t="shared" si="0"/>
        <v>960</v>
      </c>
      <c r="L12" s="16">
        <v>36480</v>
      </c>
      <c r="M12" s="5"/>
    </row>
    <row r="13" ht="18.75" spans="1:13">
      <c r="A13" s="8">
        <v>11</v>
      </c>
      <c r="B13" s="6" t="s">
        <v>14</v>
      </c>
      <c r="C13" s="6" t="s">
        <v>21</v>
      </c>
      <c r="D13" s="6" t="s">
        <v>16</v>
      </c>
      <c r="E13" s="5">
        <v>2022</v>
      </c>
      <c r="F13" s="7">
        <v>8.22</v>
      </c>
      <c r="G13" s="7">
        <v>8.27</v>
      </c>
      <c r="H13" s="6">
        <v>50</v>
      </c>
      <c r="I13" s="6">
        <v>800</v>
      </c>
      <c r="J13" s="6">
        <v>160</v>
      </c>
      <c r="K13" s="6">
        <f t="shared" si="0"/>
        <v>960</v>
      </c>
      <c r="L13" s="16">
        <v>48000</v>
      </c>
      <c r="M13" s="5"/>
    </row>
    <row r="14" ht="18.75" spans="1:13">
      <c r="A14" s="8">
        <v>12</v>
      </c>
      <c r="B14" s="6" t="s">
        <v>14</v>
      </c>
      <c r="C14" s="6" t="s">
        <v>17</v>
      </c>
      <c r="D14" s="6" t="s">
        <v>16</v>
      </c>
      <c r="E14" s="5">
        <v>2022</v>
      </c>
      <c r="F14" s="7">
        <v>8.24</v>
      </c>
      <c r="G14" s="7">
        <v>8.29</v>
      </c>
      <c r="H14" s="6">
        <v>50</v>
      </c>
      <c r="I14" s="6">
        <v>800</v>
      </c>
      <c r="J14" s="6">
        <v>160</v>
      </c>
      <c r="K14" s="6">
        <f t="shared" si="0"/>
        <v>960</v>
      </c>
      <c r="L14" s="16">
        <v>48000</v>
      </c>
      <c r="M14" s="5"/>
    </row>
    <row r="15" ht="18.75" spans="1:13">
      <c r="A15" s="8">
        <v>13</v>
      </c>
      <c r="B15" s="6" t="s">
        <v>14</v>
      </c>
      <c r="C15" s="6" t="s">
        <v>21</v>
      </c>
      <c r="D15" s="6" t="s">
        <v>16</v>
      </c>
      <c r="E15" s="5">
        <v>2022</v>
      </c>
      <c r="F15" s="7">
        <v>8.28</v>
      </c>
      <c r="G15" s="7">
        <v>9.02</v>
      </c>
      <c r="H15" s="6">
        <v>48</v>
      </c>
      <c r="I15" s="6">
        <v>800</v>
      </c>
      <c r="J15" s="6">
        <v>160</v>
      </c>
      <c r="K15" s="6">
        <f t="shared" si="0"/>
        <v>960</v>
      </c>
      <c r="L15" s="16">
        <v>46080</v>
      </c>
      <c r="M15" s="5"/>
    </row>
    <row r="16" ht="18.75" spans="1:13">
      <c r="A16" s="8">
        <v>14</v>
      </c>
      <c r="B16" s="6" t="s">
        <v>14</v>
      </c>
      <c r="C16" s="6" t="s">
        <v>21</v>
      </c>
      <c r="D16" s="6" t="s">
        <v>16</v>
      </c>
      <c r="E16" s="5">
        <v>2022</v>
      </c>
      <c r="F16" s="7">
        <v>8.28</v>
      </c>
      <c r="G16" s="7">
        <v>9.02</v>
      </c>
      <c r="H16" s="6">
        <v>44</v>
      </c>
      <c r="I16" s="6">
        <v>800</v>
      </c>
      <c r="J16" s="6">
        <v>160</v>
      </c>
      <c r="K16" s="6">
        <f t="shared" si="0"/>
        <v>960</v>
      </c>
      <c r="L16" s="16">
        <v>42240</v>
      </c>
      <c r="M16" s="5"/>
    </row>
    <row r="17" ht="18.75" spans="1:13">
      <c r="A17" s="8"/>
      <c r="B17" s="6"/>
      <c r="C17" s="6"/>
      <c r="D17" s="6"/>
      <c r="E17" s="5"/>
      <c r="F17" s="7"/>
      <c r="G17" s="7"/>
      <c r="H17" s="6"/>
      <c r="I17" s="6"/>
      <c r="J17" s="6"/>
      <c r="K17" s="18" t="s">
        <v>22</v>
      </c>
      <c r="L17" s="19">
        <f>SUM(L3:L16)</f>
        <v>769680</v>
      </c>
      <c r="M17" s="5"/>
    </row>
    <row r="18" ht="18.75" spans="1:13">
      <c r="A18" s="8">
        <v>15</v>
      </c>
      <c r="B18" s="6" t="s">
        <v>23</v>
      </c>
      <c r="C18" s="6" t="s">
        <v>24</v>
      </c>
      <c r="D18" s="6" t="s">
        <v>25</v>
      </c>
      <c r="E18" s="5">
        <v>2022</v>
      </c>
      <c r="F18" s="7">
        <v>7.16</v>
      </c>
      <c r="G18" s="7">
        <v>7.3</v>
      </c>
      <c r="H18" s="6">
        <v>57</v>
      </c>
      <c r="I18" s="6">
        <v>1600</v>
      </c>
      <c r="J18" s="6">
        <v>320</v>
      </c>
      <c r="K18" s="6">
        <f t="shared" ref="K18:K39" si="1">I18+J18</f>
        <v>1920</v>
      </c>
      <c r="L18" s="16">
        <v>109440</v>
      </c>
      <c r="M18" s="5"/>
    </row>
    <row r="19" ht="18.75" spans="1:13">
      <c r="A19" s="8">
        <v>16</v>
      </c>
      <c r="B19" s="6" t="s">
        <v>23</v>
      </c>
      <c r="C19" s="6" t="s">
        <v>24</v>
      </c>
      <c r="D19" s="6" t="s">
        <v>25</v>
      </c>
      <c r="E19" s="5">
        <v>2022</v>
      </c>
      <c r="F19" s="7">
        <v>8.1</v>
      </c>
      <c r="G19" s="7">
        <v>8.24</v>
      </c>
      <c r="H19" s="6">
        <v>53</v>
      </c>
      <c r="I19" s="6">
        <v>1600</v>
      </c>
      <c r="J19" s="6">
        <v>320</v>
      </c>
      <c r="K19" s="6">
        <f t="shared" si="1"/>
        <v>1920</v>
      </c>
      <c r="L19" s="16">
        <v>101760</v>
      </c>
      <c r="M19" s="5"/>
    </row>
    <row r="20" ht="18.75" spans="1:13">
      <c r="A20" s="8">
        <v>17</v>
      </c>
      <c r="B20" s="6" t="s">
        <v>23</v>
      </c>
      <c r="C20" s="6" t="s">
        <v>18</v>
      </c>
      <c r="D20" s="6" t="s">
        <v>16</v>
      </c>
      <c r="E20" s="5">
        <v>2022</v>
      </c>
      <c r="F20" s="7">
        <v>8.1</v>
      </c>
      <c r="G20" s="7">
        <v>8.16</v>
      </c>
      <c r="H20" s="6">
        <v>51</v>
      </c>
      <c r="I20" s="6">
        <v>1400</v>
      </c>
      <c r="J20" s="6">
        <v>280</v>
      </c>
      <c r="K20" s="6">
        <f t="shared" si="1"/>
        <v>1680</v>
      </c>
      <c r="L20" s="16">
        <v>85680</v>
      </c>
      <c r="M20" s="5"/>
    </row>
    <row r="21" ht="18.75" spans="1:13">
      <c r="A21" s="8">
        <v>18</v>
      </c>
      <c r="B21" s="6" t="s">
        <v>23</v>
      </c>
      <c r="C21" s="6" t="s">
        <v>26</v>
      </c>
      <c r="D21" s="6" t="s">
        <v>16</v>
      </c>
      <c r="E21" s="5">
        <v>2022</v>
      </c>
      <c r="F21" s="7">
        <v>8.31</v>
      </c>
      <c r="G21" s="7">
        <v>9.05</v>
      </c>
      <c r="H21" s="6">
        <v>52</v>
      </c>
      <c r="I21" s="6">
        <v>800</v>
      </c>
      <c r="J21" s="6">
        <v>160</v>
      </c>
      <c r="K21" s="6">
        <f t="shared" si="1"/>
        <v>960</v>
      </c>
      <c r="L21" s="16">
        <v>49920</v>
      </c>
      <c r="M21" s="5"/>
    </row>
    <row r="22" ht="18.75" spans="1:13">
      <c r="A22" s="8">
        <v>19</v>
      </c>
      <c r="B22" s="6" t="s">
        <v>23</v>
      </c>
      <c r="C22" s="6" t="s">
        <v>24</v>
      </c>
      <c r="D22" s="6" t="s">
        <v>25</v>
      </c>
      <c r="E22" s="5">
        <v>2022</v>
      </c>
      <c r="F22" s="7">
        <v>8.18</v>
      </c>
      <c r="G22" s="7">
        <v>9.01</v>
      </c>
      <c r="H22" s="6">
        <v>48</v>
      </c>
      <c r="I22" s="6">
        <v>1600</v>
      </c>
      <c r="J22" s="6">
        <v>320</v>
      </c>
      <c r="K22" s="6">
        <f t="shared" si="1"/>
        <v>1920</v>
      </c>
      <c r="L22" s="16">
        <v>92160</v>
      </c>
      <c r="M22" s="5"/>
    </row>
    <row r="23" ht="18.75" spans="1:13">
      <c r="A23" s="8">
        <v>20</v>
      </c>
      <c r="B23" s="6" t="s">
        <v>23</v>
      </c>
      <c r="C23" s="6" t="s">
        <v>24</v>
      </c>
      <c r="D23" s="6" t="s">
        <v>25</v>
      </c>
      <c r="E23" s="5">
        <v>2022</v>
      </c>
      <c r="F23" s="7">
        <v>8.19</v>
      </c>
      <c r="G23" s="7">
        <v>9.02</v>
      </c>
      <c r="H23" s="6">
        <v>57</v>
      </c>
      <c r="I23" s="6">
        <v>1600</v>
      </c>
      <c r="J23" s="6">
        <v>320</v>
      </c>
      <c r="K23" s="6">
        <f t="shared" si="1"/>
        <v>1920</v>
      </c>
      <c r="L23" s="16">
        <v>109440</v>
      </c>
      <c r="M23" s="5"/>
    </row>
    <row r="24" ht="18.75" spans="1:13">
      <c r="A24" s="8">
        <v>21</v>
      </c>
      <c r="B24" s="6" t="s">
        <v>23</v>
      </c>
      <c r="C24" s="6" t="s">
        <v>24</v>
      </c>
      <c r="D24" s="6" t="s">
        <v>25</v>
      </c>
      <c r="E24" s="5">
        <v>2022</v>
      </c>
      <c r="F24" s="7">
        <v>8.15</v>
      </c>
      <c r="G24" s="7">
        <v>8.29</v>
      </c>
      <c r="H24" s="6">
        <v>51</v>
      </c>
      <c r="I24" s="6">
        <v>1600</v>
      </c>
      <c r="J24" s="6">
        <v>320</v>
      </c>
      <c r="K24" s="6">
        <f t="shared" si="1"/>
        <v>1920</v>
      </c>
      <c r="L24" s="16">
        <v>97920</v>
      </c>
      <c r="M24" s="5"/>
    </row>
    <row r="25" ht="18.75" spans="1:13">
      <c r="A25" s="8">
        <v>22</v>
      </c>
      <c r="B25" s="6" t="s">
        <v>23</v>
      </c>
      <c r="C25" s="6" t="s">
        <v>18</v>
      </c>
      <c r="D25" s="6" t="s">
        <v>16</v>
      </c>
      <c r="E25" s="5">
        <v>2022</v>
      </c>
      <c r="F25" s="7">
        <v>8.18</v>
      </c>
      <c r="G25" s="7">
        <v>8.24</v>
      </c>
      <c r="H25" s="6">
        <v>49</v>
      </c>
      <c r="I25" s="6">
        <v>1400</v>
      </c>
      <c r="J25" s="6">
        <v>280</v>
      </c>
      <c r="K25" s="6">
        <f t="shared" si="1"/>
        <v>1680</v>
      </c>
      <c r="L25" s="16">
        <v>82320</v>
      </c>
      <c r="M25" s="5"/>
    </row>
    <row r="26" ht="18.75" spans="1:13">
      <c r="A26" s="8">
        <v>23</v>
      </c>
      <c r="B26" s="6" t="s">
        <v>23</v>
      </c>
      <c r="C26" s="6" t="s">
        <v>18</v>
      </c>
      <c r="D26" s="6" t="s">
        <v>16</v>
      </c>
      <c r="E26" s="5">
        <v>2022</v>
      </c>
      <c r="F26" s="7">
        <v>9.02</v>
      </c>
      <c r="G26" s="7">
        <v>9.08</v>
      </c>
      <c r="H26" s="6">
        <v>51</v>
      </c>
      <c r="I26" s="6">
        <v>1400</v>
      </c>
      <c r="J26" s="6">
        <v>280</v>
      </c>
      <c r="K26" s="6">
        <f t="shared" si="1"/>
        <v>1680</v>
      </c>
      <c r="L26" s="16">
        <v>85680</v>
      </c>
      <c r="M26" s="5"/>
    </row>
    <row r="27" ht="18.75" spans="1:13">
      <c r="A27" s="8">
        <v>24</v>
      </c>
      <c r="B27" s="6" t="s">
        <v>23</v>
      </c>
      <c r="C27" s="6" t="s">
        <v>18</v>
      </c>
      <c r="D27" s="6" t="s">
        <v>16</v>
      </c>
      <c r="E27" s="5">
        <v>2022</v>
      </c>
      <c r="F27" s="7">
        <v>9.09</v>
      </c>
      <c r="G27" s="7">
        <v>9.15</v>
      </c>
      <c r="H27" s="6">
        <v>43</v>
      </c>
      <c r="I27" s="6">
        <v>1400</v>
      </c>
      <c r="J27" s="6">
        <v>280</v>
      </c>
      <c r="K27" s="6">
        <f t="shared" si="1"/>
        <v>1680</v>
      </c>
      <c r="L27" s="16">
        <v>72240</v>
      </c>
      <c r="M27" s="16"/>
    </row>
    <row r="28" ht="18.75" spans="1:13">
      <c r="A28" s="8">
        <v>25</v>
      </c>
      <c r="B28" s="6" t="s">
        <v>23</v>
      </c>
      <c r="C28" s="6" t="s">
        <v>18</v>
      </c>
      <c r="D28" s="6" t="s">
        <v>16</v>
      </c>
      <c r="E28" s="5">
        <v>2022</v>
      </c>
      <c r="F28" s="7">
        <v>9.16</v>
      </c>
      <c r="G28" s="7">
        <v>9.22</v>
      </c>
      <c r="H28" s="6">
        <v>47</v>
      </c>
      <c r="I28" s="6">
        <v>1400</v>
      </c>
      <c r="J28" s="6">
        <v>280</v>
      </c>
      <c r="K28" s="6">
        <f t="shared" si="1"/>
        <v>1680</v>
      </c>
      <c r="L28" s="16">
        <v>78960</v>
      </c>
      <c r="M28" s="16"/>
    </row>
    <row r="29" ht="18.75" spans="1:13">
      <c r="A29" s="8"/>
      <c r="B29" s="6"/>
      <c r="C29" s="6"/>
      <c r="D29" s="6"/>
      <c r="E29" s="5"/>
      <c r="F29" s="7"/>
      <c r="G29" s="7"/>
      <c r="H29" s="6"/>
      <c r="I29" s="6"/>
      <c r="J29" s="6"/>
      <c r="K29" s="18" t="s">
        <v>22</v>
      </c>
      <c r="L29" s="19">
        <f>SUM(L18:L28)</f>
        <v>965520</v>
      </c>
      <c r="M29" s="16"/>
    </row>
    <row r="30" ht="18.75" spans="1:13">
      <c r="A30" s="8">
        <v>26</v>
      </c>
      <c r="B30" s="6" t="s">
        <v>27</v>
      </c>
      <c r="C30" s="6" t="s">
        <v>18</v>
      </c>
      <c r="D30" s="6" t="s">
        <v>16</v>
      </c>
      <c r="E30" s="5">
        <v>2022</v>
      </c>
      <c r="F30" s="7">
        <v>8.27</v>
      </c>
      <c r="G30" s="7">
        <v>9.02</v>
      </c>
      <c r="H30" s="6">
        <v>59</v>
      </c>
      <c r="I30" s="6">
        <v>1400</v>
      </c>
      <c r="J30" s="6">
        <v>280</v>
      </c>
      <c r="K30" s="6">
        <f t="shared" ref="K30:K36" si="2">I30+J30</f>
        <v>1680</v>
      </c>
      <c r="L30" s="16">
        <v>99120</v>
      </c>
      <c r="M30" s="16"/>
    </row>
    <row r="31" ht="18.75" spans="1:13">
      <c r="A31" s="8">
        <v>27</v>
      </c>
      <c r="B31" s="6" t="s">
        <v>27</v>
      </c>
      <c r="C31" s="6" t="s">
        <v>18</v>
      </c>
      <c r="D31" s="6" t="s">
        <v>16</v>
      </c>
      <c r="E31" s="5">
        <v>2022</v>
      </c>
      <c r="F31" s="7">
        <v>9.03</v>
      </c>
      <c r="G31" s="7">
        <v>9.09</v>
      </c>
      <c r="H31" s="6">
        <v>56</v>
      </c>
      <c r="I31" s="6">
        <v>1400</v>
      </c>
      <c r="J31" s="6">
        <v>280</v>
      </c>
      <c r="K31" s="6">
        <f t="shared" si="2"/>
        <v>1680</v>
      </c>
      <c r="L31" s="16">
        <v>94080</v>
      </c>
      <c r="M31" s="20"/>
    </row>
    <row r="32" ht="18.75" spans="1:13">
      <c r="A32" s="8">
        <v>28</v>
      </c>
      <c r="B32" s="6" t="s">
        <v>27</v>
      </c>
      <c r="C32" s="6" t="s">
        <v>18</v>
      </c>
      <c r="D32" s="6" t="s">
        <v>16</v>
      </c>
      <c r="E32" s="5">
        <v>2022</v>
      </c>
      <c r="F32" s="7">
        <v>8.27</v>
      </c>
      <c r="G32" s="7">
        <v>9.02</v>
      </c>
      <c r="H32" s="6">
        <v>58</v>
      </c>
      <c r="I32" s="6">
        <v>1400</v>
      </c>
      <c r="J32" s="6">
        <v>280</v>
      </c>
      <c r="K32" s="6">
        <f t="shared" si="2"/>
        <v>1680</v>
      </c>
      <c r="L32" s="16">
        <v>97440</v>
      </c>
      <c r="M32" s="20"/>
    </row>
    <row r="33" ht="18.75" spans="1:13">
      <c r="A33" s="8">
        <v>29</v>
      </c>
      <c r="B33" s="6" t="s">
        <v>27</v>
      </c>
      <c r="C33" s="6" t="s">
        <v>18</v>
      </c>
      <c r="D33" s="6" t="s">
        <v>16</v>
      </c>
      <c r="E33" s="5">
        <v>2022</v>
      </c>
      <c r="F33" s="7">
        <v>9.21</v>
      </c>
      <c r="G33" s="7">
        <v>9.27</v>
      </c>
      <c r="H33" s="6">
        <v>53</v>
      </c>
      <c r="I33" s="6">
        <v>1400</v>
      </c>
      <c r="J33" s="6">
        <v>280</v>
      </c>
      <c r="K33" s="6">
        <f t="shared" si="2"/>
        <v>1680</v>
      </c>
      <c r="L33" s="16">
        <v>89040</v>
      </c>
      <c r="M33" s="20"/>
    </row>
    <row r="34" ht="18.75" spans="1:13">
      <c r="A34" s="8">
        <v>30</v>
      </c>
      <c r="B34" s="6" t="s">
        <v>27</v>
      </c>
      <c r="C34" s="6" t="s">
        <v>20</v>
      </c>
      <c r="D34" s="6" t="s">
        <v>16</v>
      </c>
      <c r="E34" s="5">
        <v>2022</v>
      </c>
      <c r="F34" s="7">
        <v>8.1</v>
      </c>
      <c r="G34" s="7">
        <v>8.15</v>
      </c>
      <c r="H34" s="6">
        <v>39</v>
      </c>
      <c r="I34" s="6">
        <v>800</v>
      </c>
      <c r="J34" s="6">
        <v>160</v>
      </c>
      <c r="K34" s="6">
        <f t="shared" si="2"/>
        <v>960</v>
      </c>
      <c r="L34" s="16">
        <v>37440</v>
      </c>
      <c r="M34" s="20"/>
    </row>
    <row r="35" ht="18.75" spans="1:13">
      <c r="A35" s="8">
        <v>31</v>
      </c>
      <c r="B35" s="6" t="s">
        <v>27</v>
      </c>
      <c r="C35" s="6" t="s">
        <v>28</v>
      </c>
      <c r="D35" s="6" t="s">
        <v>25</v>
      </c>
      <c r="E35" s="5">
        <v>2022</v>
      </c>
      <c r="F35" s="7">
        <v>7.21</v>
      </c>
      <c r="G35" s="7">
        <v>8.04</v>
      </c>
      <c r="H35" s="6">
        <v>43</v>
      </c>
      <c r="I35" s="6">
        <v>1600</v>
      </c>
      <c r="J35" s="6">
        <v>0</v>
      </c>
      <c r="K35" s="6">
        <f t="shared" si="2"/>
        <v>1600</v>
      </c>
      <c r="L35" s="16">
        <v>68800</v>
      </c>
      <c r="M35" s="20"/>
    </row>
    <row r="36" ht="18.75" spans="1:13">
      <c r="A36" s="8">
        <v>32</v>
      </c>
      <c r="B36" s="6" t="s">
        <v>27</v>
      </c>
      <c r="C36" s="6" t="s">
        <v>29</v>
      </c>
      <c r="D36" s="6" t="s">
        <v>25</v>
      </c>
      <c r="E36" s="5">
        <v>2022</v>
      </c>
      <c r="F36" s="7">
        <v>7.17</v>
      </c>
      <c r="G36" s="7">
        <v>7.31</v>
      </c>
      <c r="H36" s="6">
        <v>57</v>
      </c>
      <c r="I36" s="6">
        <v>1600</v>
      </c>
      <c r="J36" s="6">
        <v>0</v>
      </c>
      <c r="K36" s="6">
        <f t="shared" si="2"/>
        <v>1600</v>
      </c>
      <c r="L36" s="16">
        <v>91200</v>
      </c>
      <c r="M36" s="20"/>
    </row>
    <row r="37" ht="18.75" spans="1:13">
      <c r="A37" s="8"/>
      <c r="B37" s="6"/>
      <c r="C37" s="6"/>
      <c r="D37" s="6"/>
      <c r="E37" s="5"/>
      <c r="F37" s="7"/>
      <c r="G37" s="7"/>
      <c r="H37" s="6"/>
      <c r="I37" s="6"/>
      <c r="J37" s="6"/>
      <c r="K37" s="18" t="s">
        <v>22</v>
      </c>
      <c r="L37" s="19">
        <f>SUM(L30:L36)</f>
        <v>577120</v>
      </c>
      <c r="M37" s="20"/>
    </row>
    <row r="38" ht="18.75" spans="1:13">
      <c r="A38" s="8">
        <v>33</v>
      </c>
      <c r="B38" s="6" t="s">
        <v>30</v>
      </c>
      <c r="C38" s="6" t="s">
        <v>31</v>
      </c>
      <c r="D38" s="6" t="s">
        <v>16</v>
      </c>
      <c r="E38" s="5">
        <v>2022</v>
      </c>
      <c r="F38" s="7">
        <v>8.09</v>
      </c>
      <c r="G38" s="7">
        <v>8.14</v>
      </c>
      <c r="H38" s="6">
        <v>55</v>
      </c>
      <c r="I38" s="6">
        <v>800</v>
      </c>
      <c r="J38" s="6">
        <v>0</v>
      </c>
      <c r="K38" s="6">
        <f>I38+J38</f>
        <v>800</v>
      </c>
      <c r="L38" s="16">
        <v>44000</v>
      </c>
      <c r="M38" s="20"/>
    </row>
    <row r="39" ht="18.75" spans="1:13">
      <c r="A39" s="8">
        <v>34</v>
      </c>
      <c r="B39" s="6" t="s">
        <v>30</v>
      </c>
      <c r="C39" s="6" t="s">
        <v>31</v>
      </c>
      <c r="D39" s="6" t="s">
        <v>16</v>
      </c>
      <c r="E39" s="5">
        <v>2022</v>
      </c>
      <c r="F39" s="7">
        <v>8.1</v>
      </c>
      <c r="G39" s="7">
        <v>8.15</v>
      </c>
      <c r="H39" s="6">
        <v>50</v>
      </c>
      <c r="I39" s="6">
        <v>800</v>
      </c>
      <c r="J39" s="6">
        <v>0</v>
      </c>
      <c r="K39" s="6">
        <f>I39+J39</f>
        <v>800</v>
      </c>
      <c r="L39" s="16">
        <v>40000</v>
      </c>
      <c r="M39" s="20"/>
    </row>
    <row r="40" ht="18.75" spans="1:13">
      <c r="A40" s="8">
        <v>35</v>
      </c>
      <c r="B40" s="6" t="s">
        <v>30</v>
      </c>
      <c r="C40" s="6" t="s">
        <v>32</v>
      </c>
      <c r="D40" s="6" t="s">
        <v>16</v>
      </c>
      <c r="E40" s="5">
        <v>2022</v>
      </c>
      <c r="F40" s="7">
        <v>8.15</v>
      </c>
      <c r="G40" s="7">
        <v>8.2</v>
      </c>
      <c r="H40" s="6">
        <v>41</v>
      </c>
      <c r="I40" s="6">
        <v>800</v>
      </c>
      <c r="J40" s="6">
        <v>0</v>
      </c>
      <c r="K40" s="6">
        <f>I40+J40</f>
        <v>800</v>
      </c>
      <c r="L40" s="16">
        <v>32800</v>
      </c>
      <c r="M40" s="20"/>
    </row>
    <row r="41" ht="18.75" spans="1:13">
      <c r="A41" s="8">
        <v>36</v>
      </c>
      <c r="B41" s="6" t="s">
        <v>30</v>
      </c>
      <c r="C41" s="6" t="s">
        <v>32</v>
      </c>
      <c r="D41" s="6" t="s">
        <v>16</v>
      </c>
      <c r="E41" s="5">
        <v>2022</v>
      </c>
      <c r="F41" s="7">
        <v>8.15</v>
      </c>
      <c r="G41" s="7">
        <v>8.2</v>
      </c>
      <c r="H41" s="6">
        <v>52</v>
      </c>
      <c r="I41" s="6">
        <v>800</v>
      </c>
      <c r="J41" s="6">
        <v>0</v>
      </c>
      <c r="K41" s="6">
        <f>I41+J41</f>
        <v>800</v>
      </c>
      <c r="L41" s="16">
        <v>41600</v>
      </c>
      <c r="M41" s="20"/>
    </row>
    <row r="42" ht="18.75" spans="1:13">
      <c r="A42" s="8">
        <v>37</v>
      </c>
      <c r="B42" s="6" t="s">
        <v>30</v>
      </c>
      <c r="C42" s="6" t="s">
        <v>29</v>
      </c>
      <c r="D42" s="6" t="s">
        <v>25</v>
      </c>
      <c r="E42" s="5">
        <v>2022</v>
      </c>
      <c r="F42" s="7">
        <v>8.22</v>
      </c>
      <c r="G42" s="7">
        <v>9.05</v>
      </c>
      <c r="H42" s="6">
        <v>38</v>
      </c>
      <c r="I42" s="6">
        <v>1600</v>
      </c>
      <c r="J42" s="6">
        <v>0</v>
      </c>
      <c r="K42" s="6">
        <v>1600</v>
      </c>
      <c r="L42" s="16">
        <v>60800</v>
      </c>
      <c r="M42" s="20"/>
    </row>
    <row r="43" ht="18.75" spans="1:13">
      <c r="A43" s="8">
        <v>38</v>
      </c>
      <c r="B43" s="6" t="s">
        <v>30</v>
      </c>
      <c r="C43" s="6" t="s">
        <v>24</v>
      </c>
      <c r="D43" s="6" t="s">
        <v>25</v>
      </c>
      <c r="E43" s="5">
        <v>2022</v>
      </c>
      <c r="F43" s="7">
        <v>8.24</v>
      </c>
      <c r="G43" s="7">
        <v>9.07</v>
      </c>
      <c r="H43" s="6">
        <v>27</v>
      </c>
      <c r="I43" s="6">
        <v>1600</v>
      </c>
      <c r="J43" s="6">
        <v>320</v>
      </c>
      <c r="K43" s="6">
        <v>1920</v>
      </c>
      <c r="L43" s="16">
        <v>51840</v>
      </c>
      <c r="M43" s="21"/>
    </row>
    <row r="44" ht="18.75" spans="1:13">
      <c r="A44" s="8">
        <v>39</v>
      </c>
      <c r="B44" s="6" t="s">
        <v>30</v>
      </c>
      <c r="C44" s="6" t="s">
        <v>33</v>
      </c>
      <c r="D44" s="6" t="s">
        <v>25</v>
      </c>
      <c r="E44" s="5">
        <v>2022</v>
      </c>
      <c r="F44" s="7">
        <v>8.25</v>
      </c>
      <c r="G44" s="7">
        <v>9.08</v>
      </c>
      <c r="H44" s="6">
        <v>44</v>
      </c>
      <c r="I44" s="6">
        <v>1600</v>
      </c>
      <c r="J44" s="6">
        <v>320</v>
      </c>
      <c r="K44" s="6">
        <v>1920</v>
      </c>
      <c r="L44" s="16">
        <v>84480</v>
      </c>
      <c r="M44" s="21"/>
    </row>
    <row r="45" ht="18.75" spans="1:13">
      <c r="A45" s="8">
        <v>40</v>
      </c>
      <c r="B45" s="6" t="s">
        <v>30</v>
      </c>
      <c r="C45" s="6" t="s">
        <v>33</v>
      </c>
      <c r="D45" s="6" t="s">
        <v>25</v>
      </c>
      <c r="E45" s="5">
        <v>2022</v>
      </c>
      <c r="F45" s="7">
        <v>8.25</v>
      </c>
      <c r="G45" s="7">
        <v>9.08</v>
      </c>
      <c r="H45" s="6">
        <v>43</v>
      </c>
      <c r="I45" s="6">
        <v>1600</v>
      </c>
      <c r="J45" s="6">
        <v>320</v>
      </c>
      <c r="K45" s="6">
        <v>1920</v>
      </c>
      <c r="L45" s="16">
        <v>82560</v>
      </c>
      <c r="M45" s="21"/>
    </row>
    <row r="46" ht="18.75" spans="1:13">
      <c r="A46" s="8">
        <v>41</v>
      </c>
      <c r="B46" s="6" t="s">
        <v>30</v>
      </c>
      <c r="C46" s="6" t="s">
        <v>24</v>
      </c>
      <c r="D46" s="6" t="s">
        <v>25</v>
      </c>
      <c r="E46" s="5">
        <v>2022</v>
      </c>
      <c r="F46" s="7">
        <v>8.23</v>
      </c>
      <c r="G46" s="7">
        <v>9.06</v>
      </c>
      <c r="H46" s="6">
        <v>38</v>
      </c>
      <c r="I46" s="6">
        <v>1600</v>
      </c>
      <c r="J46" s="6">
        <v>320</v>
      </c>
      <c r="K46" s="6">
        <v>1920</v>
      </c>
      <c r="L46" s="16">
        <v>72960</v>
      </c>
      <c r="M46" s="21"/>
    </row>
    <row r="47" ht="18.75" spans="1:13">
      <c r="A47" s="8"/>
      <c r="B47" s="6"/>
      <c r="C47" s="6"/>
      <c r="D47" s="6"/>
      <c r="E47" s="5"/>
      <c r="F47" s="7"/>
      <c r="G47" s="7"/>
      <c r="H47" s="6"/>
      <c r="I47" s="6"/>
      <c r="J47" s="6"/>
      <c r="K47" s="18" t="s">
        <v>22</v>
      </c>
      <c r="L47" s="19">
        <f>SUM(L38:L46)</f>
        <v>511040</v>
      </c>
      <c r="M47" s="21"/>
    </row>
    <row r="48" ht="18.75" spans="1:13">
      <c r="A48" s="8">
        <v>42</v>
      </c>
      <c r="B48" s="6" t="s">
        <v>34</v>
      </c>
      <c r="C48" s="6" t="s">
        <v>18</v>
      </c>
      <c r="D48" s="6" t="s">
        <v>16</v>
      </c>
      <c r="E48" s="5">
        <v>2022</v>
      </c>
      <c r="F48" s="7">
        <v>9.27</v>
      </c>
      <c r="G48" s="7">
        <v>10.03</v>
      </c>
      <c r="H48" s="6">
        <v>53</v>
      </c>
      <c r="I48" s="6">
        <v>1400</v>
      </c>
      <c r="J48" s="6">
        <v>280</v>
      </c>
      <c r="K48" s="6">
        <f t="shared" ref="K48:K50" si="3">I48+J48</f>
        <v>1680</v>
      </c>
      <c r="L48" s="16">
        <v>89040</v>
      </c>
      <c r="M48" s="21"/>
    </row>
    <row r="49" ht="18.75" spans="1:13">
      <c r="A49" s="8">
        <v>43</v>
      </c>
      <c r="B49" s="6" t="s">
        <v>34</v>
      </c>
      <c r="C49" s="6" t="s">
        <v>18</v>
      </c>
      <c r="D49" s="6" t="s">
        <v>16</v>
      </c>
      <c r="E49" s="5">
        <v>2022</v>
      </c>
      <c r="F49" s="7">
        <v>8.12</v>
      </c>
      <c r="G49" s="7">
        <v>8.18</v>
      </c>
      <c r="H49" s="6">
        <v>36</v>
      </c>
      <c r="I49" s="6">
        <v>1400</v>
      </c>
      <c r="J49" s="6">
        <v>280</v>
      </c>
      <c r="K49" s="6">
        <f t="shared" si="3"/>
        <v>1680</v>
      </c>
      <c r="L49" s="16">
        <v>60480</v>
      </c>
      <c r="M49" s="21"/>
    </row>
    <row r="50" ht="18.75" spans="1:13">
      <c r="A50" s="8">
        <v>44</v>
      </c>
      <c r="B50" s="6" t="s">
        <v>34</v>
      </c>
      <c r="C50" s="6" t="s">
        <v>26</v>
      </c>
      <c r="D50" s="6" t="s">
        <v>16</v>
      </c>
      <c r="E50" s="5">
        <v>2022</v>
      </c>
      <c r="F50" s="7">
        <v>8.11</v>
      </c>
      <c r="G50" s="7">
        <v>8.16</v>
      </c>
      <c r="H50" s="6">
        <v>45</v>
      </c>
      <c r="I50" s="6">
        <v>800</v>
      </c>
      <c r="J50" s="6">
        <v>160</v>
      </c>
      <c r="K50" s="6">
        <f t="shared" si="3"/>
        <v>960</v>
      </c>
      <c r="L50" s="16">
        <v>43200</v>
      </c>
      <c r="M50" s="21"/>
    </row>
    <row r="51" ht="18.75" spans="11:12">
      <c r="K51" s="18" t="s">
        <v>22</v>
      </c>
      <c r="L51" s="19">
        <f>SUM(L48:L50)</f>
        <v>192720</v>
      </c>
    </row>
    <row r="53" ht="22.5" spans="11:12">
      <c r="K53" s="22" t="s">
        <v>35</v>
      </c>
      <c r="L53" s="22">
        <f>L17+L29+L37+L47+L51</f>
        <v>3016080</v>
      </c>
    </row>
    <row r="55" ht="20.25" spans="1:13">
      <c r="A55" s="9" t="s">
        <v>36</v>
      </c>
      <c r="B55" s="9"/>
      <c r="C55" s="9"/>
      <c r="D55" s="9"/>
      <c r="E55" s="9"/>
      <c r="F55" s="9"/>
      <c r="G55" s="9"/>
      <c r="H55" s="9"/>
      <c r="I55" s="12"/>
      <c r="J55" s="12"/>
      <c r="K55" s="12"/>
      <c r="L55" s="12"/>
      <c r="M55" s="12"/>
    </row>
    <row r="56" ht="33" customHeight="1" spans="1:13">
      <c r="A56" s="10" t="s">
        <v>1</v>
      </c>
      <c r="B56" s="10" t="s">
        <v>2</v>
      </c>
      <c r="C56" s="10" t="s">
        <v>37</v>
      </c>
      <c r="D56" s="10" t="s">
        <v>38</v>
      </c>
      <c r="E56" s="10" t="s">
        <v>3</v>
      </c>
      <c r="F56" s="10" t="s">
        <v>39</v>
      </c>
      <c r="G56" s="10" t="s">
        <v>40</v>
      </c>
      <c r="H56" s="10" t="s">
        <v>13</v>
      </c>
      <c r="I56" s="12"/>
      <c r="J56" s="12"/>
      <c r="K56" s="12"/>
      <c r="L56" s="12"/>
      <c r="M56" s="12"/>
    </row>
    <row r="57" ht="36" customHeight="1" spans="1:13">
      <c r="A57" s="10">
        <v>1</v>
      </c>
      <c r="B57" s="10" t="s">
        <v>41</v>
      </c>
      <c r="C57" s="10" t="s">
        <v>42</v>
      </c>
      <c r="D57" s="10" t="s">
        <v>43</v>
      </c>
      <c r="E57" s="10" t="s">
        <v>44</v>
      </c>
      <c r="F57" s="10">
        <v>50</v>
      </c>
      <c r="G57" s="10">
        <v>100000</v>
      </c>
      <c r="H57" s="11"/>
      <c r="I57" s="12"/>
      <c r="J57" s="12"/>
      <c r="K57" s="12"/>
      <c r="L57" s="12"/>
      <c r="M57" s="12"/>
    </row>
    <row r="58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</sheetData>
  <mergeCells count="2">
    <mergeCell ref="A1:M1"/>
    <mergeCell ref="A55:H55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2022-03-16T09:07:00Z</dcterms:created>
  <dcterms:modified xsi:type="dcterms:W3CDTF">2023-12-04T07:43:34Z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FB91A69ED2C0453584CAD08DEF5B99E2_12</vt:lpwstr>
  </property>
</Properties>
</file>