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<sst xmlns="http://schemas.openxmlformats.org/spreadsheetml/2006/main" count="47" uniqueCount="28">
  <si>
    <t>盈江县就业帮扶车间补助金额一览表</t>
  </si>
  <si>
    <t>制表单位：盈江县公共就业和人才服务中心                                                                                   申报月份：2023年3—8月份</t>
  </si>
  <si>
    <t>序号</t>
  </si>
  <si>
    <t>姓名</t>
  </si>
  <si>
    <t>性别</t>
  </si>
  <si>
    <t>身份证号码</t>
  </si>
  <si>
    <t>帮扶车间名称</t>
  </si>
  <si>
    <t>合计</t>
  </si>
  <si>
    <t>3月份</t>
  </si>
  <si>
    <t>4月份</t>
  </si>
  <si>
    <t>5月份</t>
  </si>
  <si>
    <t>6月份</t>
  </si>
  <si>
    <t>7月份</t>
  </si>
  <si>
    <t>8月份</t>
  </si>
  <si>
    <t>实发工资数</t>
  </si>
  <si>
    <t>补贴金额</t>
  </si>
  <si>
    <t>栋忠香</t>
  </si>
  <si>
    <t>女</t>
  </si>
  <si>
    <t>533***********2423</t>
  </si>
  <si>
    <t>盈江伟丰电子有限公司（江心坡）</t>
  </si>
  <si>
    <t>李有仙</t>
  </si>
  <si>
    <t>533***********2623</t>
  </si>
  <si>
    <t>陈应娣</t>
  </si>
  <si>
    <t>533***********1625</t>
  </si>
  <si>
    <t>李连方</t>
  </si>
  <si>
    <t>533***********322X</t>
  </si>
  <si>
    <t>丁兴灵</t>
  </si>
  <si>
    <t>533***********092X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</si>
</sst>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/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/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workbookViewId="0">
      <selection activeCell="F13" sqref="F13"/>
    </sheetView>
  </sheetViews>
  <sheetFormatPr defaultColWidth="8.89166666666667" defaultRowHeight="13.5"/>
  <cols>
    <col min="2" max="2" width="7.75" customWidth="1"/>
    <col min="3" max="3" width="4.25" customWidth="1"/>
    <col min="4" max="4" width="20.75" style="1" customWidth="1"/>
    <col min="5" max="5" width="22" customWidth="1"/>
    <col min="6" max="6" width="12.25" customWidth="1"/>
    <col min="7" max="7" width="6.75" customWidth="1"/>
    <col min="8" max="8" width="7.75" customWidth="1"/>
    <col min="9" max="9" width="6.625" customWidth="1"/>
    <col min="10" max="10" width="9.125" customWidth="1"/>
    <col min="11" max="11" width="8.75" customWidth="1"/>
    <col min="12" max="12" width="10.375"/>
    <col min="13" max="14" width="7" customWidth="1"/>
    <col min="15" max="15" width="5.875" customWidth="1"/>
    <col min="17" max="17" width="6.25" customWidth="1"/>
    <col min="18" max="18" width="10.375"/>
  </cols>
  <sheetData>
    <row r="1" ht="29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2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2" customHeight="1" spans="1:1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6" t="s">
        <v>8</v>
      </c>
      <c r="H3" s="7"/>
      <c r="I3" s="6" t="s">
        <v>9</v>
      </c>
      <c r="J3" s="7"/>
      <c r="K3" s="6" t="s">
        <v>10</v>
      </c>
      <c r="L3" s="7"/>
      <c r="M3" s="14" t="s">
        <v>11</v>
      </c>
      <c r="N3" s="7"/>
      <c r="O3" s="14" t="s">
        <v>12</v>
      </c>
      <c r="P3" s="7"/>
      <c r="Q3" s="14" t="s">
        <v>13</v>
      </c>
      <c r="R3" s="7"/>
    </row>
    <row r="4" ht="35" customHeight="1" spans="1:18">
      <c r="A4" s="4"/>
      <c r="B4" s="4"/>
      <c r="C4" s="4"/>
      <c r="D4" s="5"/>
      <c r="E4" s="4"/>
      <c r="F4" s="4"/>
      <c r="G4" s="8" t="s">
        <v>14</v>
      </c>
      <c r="H4" s="9" t="s">
        <v>15</v>
      </c>
      <c r="I4" s="8" t="s">
        <v>14</v>
      </c>
      <c r="J4" s="9" t="s">
        <v>15</v>
      </c>
      <c r="K4" s="8" t="s">
        <v>14</v>
      </c>
      <c r="L4" s="9" t="s">
        <v>15</v>
      </c>
      <c r="M4" s="9" t="s">
        <v>14</v>
      </c>
      <c r="N4" s="9" t="s">
        <v>15</v>
      </c>
      <c r="O4" s="9" t="s">
        <v>14</v>
      </c>
      <c r="P4" s="9" t="s">
        <v>15</v>
      </c>
      <c r="Q4" s="9" t="s">
        <v>14</v>
      </c>
      <c r="R4" s="9" t="s">
        <v>15</v>
      </c>
    </row>
    <row r="5" ht="35" customHeight="1" spans="1:18">
      <c r="A5" s="4">
        <v>1</v>
      </c>
      <c r="B5" s="10" t="s">
        <v>16</v>
      </c>
      <c r="C5" s="11" t="s">
        <v>17</v>
      </c>
      <c r="D5" s="12" t="s">
        <v>18</v>
      </c>
      <c r="E5" s="9" t="s">
        <v>19</v>
      </c>
      <c r="F5" s="9">
        <f t="shared" ref="F5:F10" si="0">SUM(H5,J5,L5,N5,P5,R5)</f>
        <v>269.4</v>
      </c>
      <c r="G5" s="4">
        <v>1796</v>
      </c>
      <c r="H5" s="4">
        <f>G5*15%</f>
        <v>269.4</v>
      </c>
      <c r="I5" s="4">
        <v>0</v>
      </c>
      <c r="J5" s="4">
        <f>I5*15%</f>
        <v>0</v>
      </c>
      <c r="K5" s="4">
        <v>0</v>
      </c>
      <c r="L5" s="4">
        <f>K5*15%</f>
        <v>0</v>
      </c>
      <c r="M5" s="4">
        <v>0</v>
      </c>
      <c r="N5" s="4">
        <f>M5*15%</f>
        <v>0</v>
      </c>
      <c r="O5" s="4">
        <v>0</v>
      </c>
      <c r="P5" s="4">
        <f>O5*15%</f>
        <v>0</v>
      </c>
      <c r="Q5" s="4">
        <v>0</v>
      </c>
      <c r="R5" s="4">
        <f>Q5*15%</f>
        <v>0</v>
      </c>
    </row>
    <row r="6" ht="35" customHeight="1" spans="1:18">
      <c r="A6" s="4">
        <v>2</v>
      </c>
      <c r="B6" s="10" t="s">
        <v>20</v>
      </c>
      <c r="C6" s="11" t="s">
        <v>17</v>
      </c>
      <c r="D6" s="12" t="s">
        <v>21</v>
      </c>
      <c r="E6" s="9" t="s">
        <v>19</v>
      </c>
      <c r="F6" s="9">
        <f t="shared" si="0"/>
        <v>626.25</v>
      </c>
      <c r="G6" s="4">
        <v>0</v>
      </c>
      <c r="H6" s="4">
        <f>G6*15%</f>
        <v>0</v>
      </c>
      <c r="I6" s="4">
        <v>1940</v>
      </c>
      <c r="J6" s="4">
        <f>I6*15%</f>
        <v>291</v>
      </c>
      <c r="K6" s="4">
        <v>0</v>
      </c>
      <c r="L6" s="4">
        <f>K6*15%</f>
        <v>0</v>
      </c>
      <c r="M6" s="4">
        <v>2235</v>
      </c>
      <c r="N6" s="4">
        <f>M6*15%</f>
        <v>335.25</v>
      </c>
      <c r="O6" s="4">
        <v>0</v>
      </c>
      <c r="P6" s="4">
        <f>O6*15%</f>
        <v>0</v>
      </c>
      <c r="Q6" s="4">
        <v>0</v>
      </c>
      <c r="R6" s="4">
        <f>Q6*15%</f>
        <v>0</v>
      </c>
    </row>
    <row r="7" ht="35" customHeight="1" spans="1:18">
      <c r="A7" s="4">
        <v>3</v>
      </c>
      <c r="B7" s="10" t="s">
        <v>22</v>
      </c>
      <c r="C7" s="11" t="s">
        <v>17</v>
      </c>
      <c r="D7" s="13" t="s">
        <v>23</v>
      </c>
      <c r="E7" s="9" t="s">
        <v>19</v>
      </c>
      <c r="F7" s="9">
        <f t="shared" si="0"/>
        <v>1399.5</v>
      </c>
      <c r="G7" s="4">
        <v>0</v>
      </c>
      <c r="H7" s="4">
        <f>G7*15%</f>
        <v>0</v>
      </c>
      <c r="I7" s="4">
        <v>0</v>
      </c>
      <c r="J7" s="4">
        <f>I7*15%</f>
        <v>0</v>
      </c>
      <c r="K7" s="4">
        <v>2330</v>
      </c>
      <c r="L7" s="4">
        <f>K7*15%</f>
        <v>349.5</v>
      </c>
      <c r="M7" s="4">
        <v>2445</v>
      </c>
      <c r="N7" s="4">
        <f>M7*15%</f>
        <v>366.75</v>
      </c>
      <c r="O7" s="4">
        <v>2150</v>
      </c>
      <c r="P7" s="4">
        <f>O7*15%</f>
        <v>322.5</v>
      </c>
      <c r="Q7" s="4">
        <v>2405</v>
      </c>
      <c r="R7" s="4">
        <f>Q7*15%</f>
        <v>360.75</v>
      </c>
    </row>
    <row r="8" ht="35" customHeight="1" spans="1:18">
      <c r="A8" s="4">
        <v>4</v>
      </c>
      <c r="B8" s="10" t="s">
        <v>24</v>
      </c>
      <c r="C8" s="11" t="s">
        <v>17</v>
      </c>
      <c r="D8" s="13" t="s">
        <v>25</v>
      </c>
      <c r="E8" s="9" t="s">
        <v>19</v>
      </c>
      <c r="F8" s="9">
        <f t="shared" si="0"/>
        <v>630.45</v>
      </c>
      <c r="G8" s="4">
        <v>0</v>
      </c>
      <c r="H8" s="4">
        <f>G8*15%</f>
        <v>0</v>
      </c>
      <c r="I8" s="4">
        <v>0</v>
      </c>
      <c r="J8" s="4">
        <f>I8*15%</f>
        <v>0</v>
      </c>
      <c r="K8" s="4">
        <v>0</v>
      </c>
      <c r="L8" s="4">
        <f>K8*15%</f>
        <v>0</v>
      </c>
      <c r="M8" s="4">
        <v>2120</v>
      </c>
      <c r="N8" s="4">
        <f>M8*15%</f>
        <v>318</v>
      </c>
      <c r="O8" s="4">
        <v>2083</v>
      </c>
      <c r="P8" s="4">
        <f>O8*15%</f>
        <v>312.45</v>
      </c>
      <c r="Q8" s="4">
        <v>0</v>
      </c>
      <c r="R8" s="4">
        <f>Q8*15%</f>
        <v>0</v>
      </c>
    </row>
    <row r="9" ht="35" customHeight="1" spans="1:18">
      <c r="A9" s="4">
        <v>5</v>
      </c>
      <c r="B9" s="10" t="s">
        <v>26</v>
      </c>
      <c r="C9" s="11" t="s">
        <v>17</v>
      </c>
      <c r="D9" s="12" t="s">
        <v>27</v>
      </c>
      <c r="E9" s="9" t="s">
        <v>19</v>
      </c>
      <c r="F9" s="9">
        <f t="shared" si="0"/>
        <v>501</v>
      </c>
      <c r="G9" s="4">
        <v>0</v>
      </c>
      <c r="H9" s="4">
        <f>G9*15%</f>
        <v>0</v>
      </c>
      <c r="I9" s="4">
        <v>0</v>
      </c>
      <c r="J9" s="4">
        <f>I9*15%</f>
        <v>0</v>
      </c>
      <c r="K9" s="4">
        <v>0</v>
      </c>
      <c r="L9" s="4">
        <f>K9*15%</f>
        <v>0</v>
      </c>
      <c r="M9" s="4">
        <v>0</v>
      </c>
      <c r="N9" s="4">
        <f>M9*15%</f>
        <v>0</v>
      </c>
      <c r="O9" s="4">
        <v>1717</v>
      </c>
      <c r="P9" s="4">
        <f>O9*15%</f>
        <v>257.55</v>
      </c>
      <c r="Q9" s="4">
        <v>1623</v>
      </c>
      <c r="R9" s="4">
        <f>Q9*15%</f>
        <v>243.45</v>
      </c>
    </row>
    <row r="10" ht="35" customHeight="1" spans="1:18">
      <c r="A10" s="4" t="s">
        <v>7</v>
      </c>
      <c r="B10" s="4"/>
      <c r="C10" s="4"/>
      <c r="D10" s="5"/>
      <c r="E10" s="4"/>
      <c r="F10" s="9">
        <f t="shared" si="0"/>
        <v>3426.6</v>
      </c>
      <c r="G10" s="4">
        <f t="shared" ref="G10:R10" si="1">SUM(G5:G9)</f>
        <v>1796</v>
      </c>
      <c r="H10" s="4">
        <f t="shared" si="1"/>
        <v>269.4</v>
      </c>
      <c r="I10" s="4">
        <f t="shared" si="1"/>
        <v>1940</v>
      </c>
      <c r="J10" s="4">
        <f t="shared" si="1"/>
        <v>291</v>
      </c>
      <c r="K10" s="4">
        <f t="shared" si="1"/>
        <v>2330</v>
      </c>
      <c r="L10" s="4">
        <f t="shared" si="1"/>
        <v>349.5</v>
      </c>
      <c r="M10" s="4">
        <f t="shared" si="1"/>
        <v>6800</v>
      </c>
      <c r="N10" s="4">
        <f t="shared" si="1"/>
        <v>1020</v>
      </c>
      <c r="O10" s="4">
        <f t="shared" si="1"/>
        <v>5950</v>
      </c>
      <c r="P10" s="4">
        <f t="shared" si="1"/>
        <v>892.5</v>
      </c>
      <c r="Q10" s="4">
        <f t="shared" si="1"/>
        <v>4028</v>
      </c>
      <c r="R10" s="4">
        <f t="shared" si="1"/>
        <v>604.2</v>
      </c>
    </row>
  </sheetData>
  <mergeCells count="14">
    <mergeCell ref="A1:R1"/>
    <mergeCell ref="A2:R2"/>
    <mergeCell ref="G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8"/>
  </conditionalFormatting>
  <conditionalFormatting sqref="B8">
    <cfRule type="duplicateValues" dxfId="0" priority="7"/>
  </conditionalFormatting>
  <conditionalFormatting sqref="B9">
    <cfRule type="duplicateValues" dxfId="0" priority="1"/>
  </conditionalFormatting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2024-01-25T09:33:44Z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13003D4387D04DE59953DBAE9AD8B5DB_13</vt:lpwstr>
  </property>
</Properties>
</file>