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<sst xmlns="http://schemas.openxmlformats.org/spreadsheetml/2006/main" count="64" uniqueCount="33">
  <si>
    <t>盈江县就业帮扶车间补助金额一览表</t>
  </si>
  <si>
    <t>制表单位：盈江县公共就业和人才服务中心                                                                                                                                   申报月份：2023年1—9月份</t>
  </si>
  <si>
    <t>序号</t>
  </si>
  <si>
    <t>姓名</t>
  </si>
  <si>
    <t>性别</t>
  </si>
  <si>
    <t>身份证号码</t>
  </si>
  <si>
    <t>帮扶车间名称</t>
  </si>
  <si>
    <t>合计</t>
  </si>
  <si>
    <t>1月份</t>
  </si>
  <si>
    <t>2月份</t>
  </si>
  <si>
    <t>3月份</t>
  </si>
  <si>
    <t>4月份</t>
  </si>
  <si>
    <t>5月份</t>
  </si>
  <si>
    <t>6月份</t>
  </si>
  <si>
    <t>7月份</t>
  </si>
  <si>
    <t>8月份</t>
  </si>
  <si>
    <t>9月份</t>
  </si>
  <si>
    <t>实发工资数</t>
  </si>
  <si>
    <t>补贴金额</t>
  </si>
  <si>
    <t>蒋庆果</t>
  </si>
  <si>
    <t>女</t>
  </si>
  <si>
    <t>533***********2225</t>
  </si>
  <si>
    <t>盈江伟丰电子有限公司（支那）</t>
  </si>
  <si>
    <t>濮玉菊</t>
  </si>
  <si>
    <t>533***********2422</t>
  </si>
  <si>
    <t>李先东</t>
  </si>
  <si>
    <t>533***********1640</t>
  </si>
  <si>
    <t>屈生春</t>
  </si>
  <si>
    <t>533***********2221</t>
  </si>
  <si>
    <t>杨平燕</t>
  </si>
  <si>
    <t>533***********2426</t>
  </si>
  <si>
    <t>杨红妹</t>
  </si>
  <si>
    <t>屈生来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</si>
</sst>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2"/>
      <name val="宋体"/>
      <charset val="134"/>
    </font>
    <font>
      <sz val="11"/>
      <color indexed="8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10" applyNumberFormat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2" borderId="11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0" fillId="0" borderId="0"/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0" fillId="0" borderId="0"/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0" fillId="0" borderId="0"/>
  </cellStyleXfs>
  <cellXfs count="16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常规 16" xfId="32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常规 16 2" xfId="48"/>
    <cellStyle name="40% - 强调文字颜色 6" xfId="49" builtinId="51"/>
    <cellStyle name="60% - 强调文字颜色 6" xfId="50" builtinId="52"/>
    <cellStyle name="常规 14" xfId="51"/>
    <cellStyle name="常规 11 2" xfId="52"/>
    <cellStyle name="常规 16 3" xfId="5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12"/>
  <sheetViews>
    <sheetView tabSelected="1" workbookViewId="0">
      <selection activeCell="F8" sqref="F8"/>
    </sheetView>
  </sheetViews>
  <sheetFormatPr defaultColWidth="8.89166666666667" defaultRowHeight="13.5"/>
  <cols>
    <col min="1" max="1" width="4.5" customWidth="1"/>
    <col min="2" max="2" width="7.75" customWidth="1"/>
    <col min="3" max="3" width="4.75" customWidth="1"/>
    <col min="4" max="4" width="19" style="1" customWidth="1"/>
    <col min="5" max="5" width="19.25" customWidth="1"/>
    <col min="6" max="6" width="12.25" customWidth="1"/>
    <col min="7" max="7" width="7.375" customWidth="1"/>
    <col min="8" max="8" width="6.5" customWidth="1"/>
    <col min="9" max="9" width="6.875" customWidth="1"/>
    <col min="10" max="10" width="10.25" customWidth="1"/>
    <col min="11" max="11" width="6.75" customWidth="1"/>
    <col min="12" max="12" width="7.75" customWidth="1"/>
    <col min="13" max="13" width="8.25" customWidth="1"/>
    <col min="14" max="14" width="10.125" customWidth="1"/>
    <col min="15" max="15" width="6.875" customWidth="1"/>
    <col min="16" max="16" width="10.375"/>
    <col min="17" max="17" width="6.375" customWidth="1"/>
    <col min="18" max="18" width="9.375"/>
    <col min="19" max="19" width="6.625" customWidth="1"/>
    <col min="21" max="21" width="8" customWidth="1"/>
    <col min="22" max="22" width="10.375"/>
    <col min="23" max="23" width="7.75" customWidth="1"/>
    <col min="24" max="24" width="12.625"/>
  </cols>
  <sheetData>
    <row r="1" ht="29" customHeight="1" spans="1:24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ht="32" customHeight="1" spans="1:24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</row>
    <row r="3" ht="32" customHeight="1" spans="1:24">
      <c r="A3" s="4" t="s">
        <v>2</v>
      </c>
      <c r="B3" s="4" t="s">
        <v>3</v>
      </c>
      <c r="C3" s="4" t="s">
        <v>4</v>
      </c>
      <c r="D3" s="5" t="s">
        <v>5</v>
      </c>
      <c r="E3" s="4" t="s">
        <v>6</v>
      </c>
      <c r="F3" s="4" t="s">
        <v>7</v>
      </c>
      <c r="G3" s="6" t="s">
        <v>8</v>
      </c>
      <c r="H3" s="7"/>
      <c r="I3" s="6" t="s">
        <v>9</v>
      </c>
      <c r="J3" s="7"/>
      <c r="K3" s="6" t="s">
        <v>10</v>
      </c>
      <c r="L3" s="7"/>
      <c r="M3" s="6" t="s">
        <v>11</v>
      </c>
      <c r="N3" s="7"/>
      <c r="O3" s="6" t="s">
        <v>12</v>
      </c>
      <c r="P3" s="7"/>
      <c r="Q3" s="15" t="s">
        <v>13</v>
      </c>
      <c r="R3" s="7"/>
      <c r="S3" s="15" t="s">
        <v>14</v>
      </c>
      <c r="T3" s="7"/>
      <c r="U3" s="15" t="s">
        <v>15</v>
      </c>
      <c r="V3" s="7"/>
      <c r="W3" s="15" t="s">
        <v>16</v>
      </c>
      <c r="X3" s="7"/>
    </row>
    <row r="4" ht="35" customHeight="1" spans="1:24">
      <c r="A4" s="4"/>
      <c r="B4" s="4"/>
      <c r="C4" s="4"/>
      <c r="D4" s="5"/>
      <c r="E4" s="4"/>
      <c r="F4" s="4"/>
      <c r="G4" s="8" t="s">
        <v>17</v>
      </c>
      <c r="H4" s="9" t="s">
        <v>18</v>
      </c>
      <c r="I4" s="8" t="s">
        <v>17</v>
      </c>
      <c r="J4" s="9" t="s">
        <v>18</v>
      </c>
      <c r="K4" s="8" t="s">
        <v>17</v>
      </c>
      <c r="L4" s="9" t="s">
        <v>18</v>
      </c>
      <c r="M4" s="8" t="s">
        <v>17</v>
      </c>
      <c r="N4" s="9" t="s">
        <v>18</v>
      </c>
      <c r="O4" s="8" t="s">
        <v>17</v>
      </c>
      <c r="P4" s="9" t="s">
        <v>18</v>
      </c>
      <c r="Q4" s="9" t="s">
        <v>17</v>
      </c>
      <c r="R4" s="9" t="s">
        <v>18</v>
      </c>
      <c r="S4" s="9" t="s">
        <v>17</v>
      </c>
      <c r="T4" s="9" t="s">
        <v>18</v>
      </c>
      <c r="U4" s="9" t="s">
        <v>17</v>
      </c>
      <c r="V4" s="9" t="s">
        <v>18</v>
      </c>
      <c r="W4" s="9" t="s">
        <v>17</v>
      </c>
      <c r="X4" s="9" t="s">
        <v>18</v>
      </c>
    </row>
    <row r="5" ht="35" customHeight="1" spans="1:24">
      <c r="A5" s="4">
        <v>1</v>
      </c>
      <c r="B5" s="10" t="s">
        <v>19</v>
      </c>
      <c r="C5" s="11" t="s">
        <v>20</v>
      </c>
      <c r="D5" s="12" t="s">
        <v>21</v>
      </c>
      <c r="E5" s="9" t="s">
        <v>22</v>
      </c>
      <c r="F5" s="9">
        <f>SUM(H5,J5,L5,N5,P5,R5,T5,V5,X5)</f>
        <v>4167</v>
      </c>
      <c r="G5" s="4">
        <v>3065</v>
      </c>
      <c r="H5" s="4">
        <f>G5*15%</f>
        <v>459.75</v>
      </c>
      <c r="I5" s="4">
        <v>3270</v>
      </c>
      <c r="J5" s="4">
        <f t="shared" ref="J5:J10" si="0">I5*15%</f>
        <v>490.5</v>
      </c>
      <c r="K5" s="4">
        <v>3490</v>
      </c>
      <c r="L5" s="4">
        <f>K5*15%</f>
        <v>523.5</v>
      </c>
      <c r="M5" s="4">
        <v>3260</v>
      </c>
      <c r="N5" s="4">
        <f t="shared" ref="N5:N11" si="1">M5*15%</f>
        <v>489</v>
      </c>
      <c r="O5" s="4">
        <v>2190</v>
      </c>
      <c r="P5" s="4">
        <f t="shared" ref="P5:P11" si="2">O5*15%</f>
        <v>328.5</v>
      </c>
      <c r="Q5" s="4">
        <v>3195</v>
      </c>
      <c r="R5" s="4">
        <f>Q5*15%</f>
        <v>479.25</v>
      </c>
      <c r="S5" s="4">
        <v>4020</v>
      </c>
      <c r="T5" s="4">
        <f>S5*15%</f>
        <v>603</v>
      </c>
      <c r="U5" s="4">
        <v>3300</v>
      </c>
      <c r="V5" s="4">
        <f>U5*15%</f>
        <v>495</v>
      </c>
      <c r="W5" s="4">
        <v>1990</v>
      </c>
      <c r="X5" s="4">
        <f>W5*15%</f>
        <v>298.5</v>
      </c>
    </row>
    <row r="6" ht="35" customHeight="1" spans="1:24">
      <c r="A6" s="4">
        <v>2</v>
      </c>
      <c r="B6" s="10" t="s">
        <v>23</v>
      </c>
      <c r="C6" s="11" t="s">
        <v>20</v>
      </c>
      <c r="D6" s="13" t="s">
        <v>24</v>
      </c>
      <c r="E6" s="9" t="s">
        <v>22</v>
      </c>
      <c r="F6" s="9">
        <f t="shared" ref="F6:F13" si="3">SUM(H6,J6,L6,N6,P6,R6,T6,V6,X6)</f>
        <v>3227.25</v>
      </c>
      <c r="G6" s="4">
        <v>1985</v>
      </c>
      <c r="H6" s="4">
        <f t="shared" ref="H6:H15" si="4">G6*15%</f>
        <v>297.75</v>
      </c>
      <c r="I6" s="4">
        <v>2815</v>
      </c>
      <c r="J6" s="4">
        <f t="shared" si="0"/>
        <v>422.25</v>
      </c>
      <c r="K6" s="4">
        <v>0</v>
      </c>
      <c r="L6" s="4">
        <f t="shared" ref="L6:L13" si="5">K6*15%</f>
        <v>0</v>
      </c>
      <c r="M6" s="4">
        <v>0</v>
      </c>
      <c r="N6" s="4">
        <f t="shared" si="1"/>
        <v>0</v>
      </c>
      <c r="O6" s="4">
        <v>2805</v>
      </c>
      <c r="P6" s="4">
        <f t="shared" si="2"/>
        <v>420.75</v>
      </c>
      <c r="Q6" s="4">
        <v>4055</v>
      </c>
      <c r="R6" s="4">
        <f t="shared" ref="R6:R15" si="6">Q6*15%</f>
        <v>608.25</v>
      </c>
      <c r="S6" s="4">
        <v>4050</v>
      </c>
      <c r="T6" s="4">
        <f t="shared" ref="T6:T18" si="7">S6*15%</f>
        <v>607.5</v>
      </c>
      <c r="U6" s="4">
        <v>3405</v>
      </c>
      <c r="V6" s="4">
        <f t="shared" ref="V6:V18" si="8">U6*15%</f>
        <v>510.75</v>
      </c>
      <c r="W6" s="4">
        <v>2400</v>
      </c>
      <c r="X6" s="4">
        <f t="shared" ref="X6:X18" si="9">W6*15%</f>
        <v>360</v>
      </c>
    </row>
    <row r="7" ht="35" customHeight="1" spans="1:24">
      <c r="A7" s="4">
        <v>3</v>
      </c>
      <c r="B7" s="10" t="s">
        <v>25</v>
      </c>
      <c r="C7" s="11" t="s">
        <v>20</v>
      </c>
      <c r="D7" s="13" t="s">
        <v>26</v>
      </c>
      <c r="E7" s="9" t="s">
        <v>22</v>
      </c>
      <c r="F7" s="9">
        <f t="shared" si="3"/>
        <v>3182.25</v>
      </c>
      <c r="G7" s="4">
        <v>0</v>
      </c>
      <c r="H7" s="4">
        <f t="shared" si="4"/>
        <v>0</v>
      </c>
      <c r="I7" s="4">
        <v>2280</v>
      </c>
      <c r="J7" s="4">
        <f t="shared" si="0"/>
        <v>342</v>
      </c>
      <c r="K7" s="4">
        <v>2515</v>
      </c>
      <c r="L7" s="4">
        <f t="shared" si="5"/>
        <v>377.25</v>
      </c>
      <c r="M7" s="4">
        <v>2835</v>
      </c>
      <c r="N7" s="4">
        <f t="shared" si="1"/>
        <v>425.25</v>
      </c>
      <c r="O7" s="4">
        <v>2950</v>
      </c>
      <c r="P7" s="4">
        <f t="shared" si="2"/>
        <v>442.5</v>
      </c>
      <c r="Q7" s="4">
        <v>2825</v>
      </c>
      <c r="R7" s="4">
        <f t="shared" si="6"/>
        <v>423.75</v>
      </c>
      <c r="S7" s="4">
        <v>3325</v>
      </c>
      <c r="T7" s="4">
        <f t="shared" si="7"/>
        <v>498.75</v>
      </c>
      <c r="U7" s="4">
        <v>2695</v>
      </c>
      <c r="V7" s="4">
        <f t="shared" si="8"/>
        <v>404.25</v>
      </c>
      <c r="W7" s="4">
        <v>1790</v>
      </c>
      <c r="X7" s="4">
        <f t="shared" si="9"/>
        <v>268.5</v>
      </c>
    </row>
    <row r="8" ht="35" customHeight="1" spans="1:24">
      <c r="A8" s="4">
        <v>4</v>
      </c>
      <c r="B8" s="10" t="s">
        <v>27</v>
      </c>
      <c r="C8" s="11" t="s">
        <v>20</v>
      </c>
      <c r="D8" s="12" t="s">
        <v>28</v>
      </c>
      <c r="E8" s="9" t="s">
        <v>22</v>
      </c>
      <c r="F8" s="9">
        <f t="shared" si="3"/>
        <v>2011.5</v>
      </c>
      <c r="G8" s="4">
        <v>0</v>
      </c>
      <c r="H8" s="4">
        <f t="shared" si="4"/>
        <v>0</v>
      </c>
      <c r="I8" s="4">
        <v>0</v>
      </c>
      <c r="J8" s="4">
        <f t="shared" si="0"/>
        <v>0</v>
      </c>
      <c r="K8" s="4">
        <v>1955</v>
      </c>
      <c r="L8" s="4">
        <f t="shared" si="5"/>
        <v>293.25</v>
      </c>
      <c r="M8" s="4">
        <v>2300</v>
      </c>
      <c r="N8" s="4">
        <f t="shared" si="1"/>
        <v>345</v>
      </c>
      <c r="O8" s="4">
        <v>2045</v>
      </c>
      <c r="P8" s="4">
        <f t="shared" si="2"/>
        <v>306.75</v>
      </c>
      <c r="Q8" s="4">
        <v>2090</v>
      </c>
      <c r="R8" s="4">
        <f t="shared" si="6"/>
        <v>313.5</v>
      </c>
      <c r="S8" s="4">
        <v>2595</v>
      </c>
      <c r="T8" s="4">
        <f t="shared" si="7"/>
        <v>389.25</v>
      </c>
      <c r="U8" s="4">
        <v>2425</v>
      </c>
      <c r="V8" s="4">
        <f t="shared" si="8"/>
        <v>363.75</v>
      </c>
      <c r="W8" s="4">
        <v>0</v>
      </c>
      <c r="X8" s="4">
        <f t="shared" si="9"/>
        <v>0</v>
      </c>
    </row>
    <row r="9" ht="35" customHeight="1" spans="1:24">
      <c r="A9" s="4">
        <v>5</v>
      </c>
      <c r="B9" s="10" t="s">
        <v>29</v>
      </c>
      <c r="C9" s="11" t="s">
        <v>20</v>
      </c>
      <c r="D9" s="12" t="s">
        <v>30</v>
      </c>
      <c r="E9" s="9" t="s">
        <v>22</v>
      </c>
      <c r="F9" s="9">
        <f t="shared" si="3"/>
        <v>851.25</v>
      </c>
      <c r="G9" s="4">
        <v>0</v>
      </c>
      <c r="H9" s="4">
        <f t="shared" si="4"/>
        <v>0</v>
      </c>
      <c r="I9" s="4">
        <v>0</v>
      </c>
      <c r="J9" s="4">
        <f t="shared" si="0"/>
        <v>0</v>
      </c>
      <c r="K9" s="4">
        <v>0</v>
      </c>
      <c r="L9" s="4">
        <f t="shared" si="5"/>
        <v>0</v>
      </c>
      <c r="M9" s="4">
        <v>2310</v>
      </c>
      <c r="N9" s="4">
        <f t="shared" si="1"/>
        <v>346.5</v>
      </c>
      <c r="O9" s="4">
        <v>1760</v>
      </c>
      <c r="P9" s="4">
        <f t="shared" si="2"/>
        <v>264</v>
      </c>
      <c r="Q9" s="4">
        <v>0</v>
      </c>
      <c r="R9" s="4">
        <f t="shared" si="6"/>
        <v>0</v>
      </c>
      <c r="S9" s="4">
        <v>1605</v>
      </c>
      <c r="T9" s="4">
        <f t="shared" si="7"/>
        <v>240.75</v>
      </c>
      <c r="U9" s="4">
        <v>0</v>
      </c>
      <c r="V9" s="4">
        <f t="shared" si="8"/>
        <v>0</v>
      </c>
      <c r="W9" s="4">
        <v>0</v>
      </c>
      <c r="X9" s="4">
        <f t="shared" si="9"/>
        <v>0</v>
      </c>
    </row>
    <row r="10" ht="35" customHeight="1" spans="1:24">
      <c r="A10" s="4">
        <v>6</v>
      </c>
      <c r="B10" s="10" t="s">
        <v>31</v>
      </c>
      <c r="C10" s="11" t="s">
        <v>20</v>
      </c>
      <c r="D10" s="12" t="s">
        <v>24</v>
      </c>
      <c r="E10" s="9" t="s">
        <v>22</v>
      </c>
      <c r="F10" s="9">
        <f t="shared" si="3"/>
        <v>1292.25</v>
      </c>
      <c r="G10" s="4">
        <v>0</v>
      </c>
      <c r="H10" s="4">
        <f t="shared" si="4"/>
        <v>0</v>
      </c>
      <c r="I10" s="4">
        <v>0</v>
      </c>
      <c r="J10" s="4">
        <f t="shared" si="0"/>
        <v>0</v>
      </c>
      <c r="K10" s="4">
        <v>0</v>
      </c>
      <c r="L10" s="4">
        <f t="shared" si="5"/>
        <v>0</v>
      </c>
      <c r="M10" s="4">
        <v>0</v>
      </c>
      <c r="N10" s="4">
        <f t="shared" si="1"/>
        <v>0</v>
      </c>
      <c r="O10" s="4">
        <v>2495</v>
      </c>
      <c r="P10" s="4">
        <f t="shared" si="2"/>
        <v>374.25</v>
      </c>
      <c r="Q10" s="4">
        <v>1920</v>
      </c>
      <c r="R10" s="4">
        <f t="shared" si="6"/>
        <v>288</v>
      </c>
      <c r="S10" s="4">
        <v>2445</v>
      </c>
      <c r="T10" s="4">
        <f t="shared" si="7"/>
        <v>366.75</v>
      </c>
      <c r="U10" s="4">
        <v>1755</v>
      </c>
      <c r="V10" s="4">
        <f t="shared" si="8"/>
        <v>263.25</v>
      </c>
      <c r="W10" s="4">
        <v>0</v>
      </c>
      <c r="X10" s="4">
        <f t="shared" si="9"/>
        <v>0</v>
      </c>
    </row>
    <row r="11" ht="35" customHeight="1" spans="1:24">
      <c r="A11" s="4">
        <v>7</v>
      </c>
      <c r="B11" s="10" t="s">
        <v>32</v>
      </c>
      <c r="C11" s="11" t="s">
        <v>20</v>
      </c>
      <c r="D11" s="14" t="s">
        <v>21</v>
      </c>
      <c r="E11" s="9" t="s">
        <v>22</v>
      </c>
      <c r="F11" s="9">
        <f t="shared" si="3"/>
        <v>632.25</v>
      </c>
      <c r="G11" s="4">
        <v>0</v>
      </c>
      <c r="H11" s="4">
        <f t="shared" si="4"/>
        <v>0</v>
      </c>
      <c r="I11" s="4">
        <v>0</v>
      </c>
      <c r="J11" s="4">
        <v>0</v>
      </c>
      <c r="K11" s="4">
        <v>0</v>
      </c>
      <c r="L11" s="4">
        <f t="shared" si="5"/>
        <v>0</v>
      </c>
      <c r="M11" s="4">
        <v>0</v>
      </c>
      <c r="N11" s="4">
        <f t="shared" si="1"/>
        <v>0</v>
      </c>
      <c r="O11" s="4">
        <v>0</v>
      </c>
      <c r="P11" s="4">
        <f t="shared" si="2"/>
        <v>0</v>
      </c>
      <c r="Q11" s="4">
        <v>0</v>
      </c>
      <c r="R11" s="4">
        <f t="shared" si="6"/>
        <v>0</v>
      </c>
      <c r="S11" s="4">
        <v>2145</v>
      </c>
      <c r="T11" s="4">
        <f t="shared" si="7"/>
        <v>321.75</v>
      </c>
      <c r="U11" s="4">
        <v>2070</v>
      </c>
      <c r="V11" s="4">
        <f t="shared" si="8"/>
        <v>310.5</v>
      </c>
      <c r="W11" s="4">
        <v>0</v>
      </c>
      <c r="X11" s="4">
        <f t="shared" si="9"/>
        <v>0</v>
      </c>
    </row>
    <row r="12" ht="35" customHeight="1" spans="1:24">
      <c r="A12" s="4" t="s">
        <v>7</v>
      </c>
      <c r="B12" s="4"/>
      <c r="C12" s="4"/>
      <c r="D12" s="5"/>
      <c r="E12" s="4"/>
      <c r="F12" s="9">
        <f t="shared" si="3"/>
        <v>15363.75</v>
      </c>
      <c r="G12" s="4">
        <f t="shared" ref="G12:X12" si="10">SUM(G5:G11)</f>
        <v>5050</v>
      </c>
      <c r="H12" s="4">
        <f t="shared" si="10"/>
        <v>757.5</v>
      </c>
      <c r="I12" s="4">
        <f t="shared" si="10"/>
        <v>8365</v>
      </c>
      <c r="J12" s="4">
        <f t="shared" si="10"/>
        <v>1254.75</v>
      </c>
      <c r="K12" s="4">
        <f t="shared" si="10"/>
        <v>7960</v>
      </c>
      <c r="L12" s="4">
        <f t="shared" si="10"/>
        <v>1194</v>
      </c>
      <c r="M12" s="4">
        <f t="shared" si="10"/>
        <v>10705</v>
      </c>
      <c r="N12" s="4">
        <f t="shared" si="10"/>
        <v>1605.75</v>
      </c>
      <c r="O12" s="4">
        <f t="shared" si="10"/>
        <v>14245</v>
      </c>
      <c r="P12" s="4">
        <f t="shared" si="10"/>
        <v>2136.75</v>
      </c>
      <c r="Q12" s="4">
        <f t="shared" si="10"/>
        <v>14085</v>
      </c>
      <c r="R12" s="4">
        <f t="shared" si="10"/>
        <v>2112.75</v>
      </c>
      <c r="S12" s="4">
        <f t="shared" si="10"/>
        <v>20185</v>
      </c>
      <c r="T12" s="4">
        <f t="shared" si="10"/>
        <v>3027.75</v>
      </c>
      <c r="U12" s="4">
        <f t="shared" si="10"/>
        <v>15650</v>
      </c>
      <c r="V12" s="4">
        <f t="shared" si="10"/>
        <v>2347.5</v>
      </c>
      <c r="W12" s="4">
        <f t="shared" si="10"/>
        <v>6180</v>
      </c>
      <c r="X12" s="4">
        <f t="shared" si="10"/>
        <v>927</v>
      </c>
    </row>
  </sheetData>
  <mergeCells count="17">
    <mergeCell ref="A1:X1"/>
    <mergeCell ref="A2:X2"/>
    <mergeCell ref="G3:H3"/>
    <mergeCell ref="I3:J3"/>
    <mergeCell ref="K3:L3"/>
    <mergeCell ref="M3:N3"/>
    <mergeCell ref="O3:P3"/>
    <mergeCell ref="Q3:R3"/>
    <mergeCell ref="S3:T3"/>
    <mergeCell ref="U3:V3"/>
    <mergeCell ref="W3:X3"/>
    <mergeCell ref="A3:A4"/>
    <mergeCell ref="B3:B4"/>
    <mergeCell ref="C3:C4"/>
    <mergeCell ref="D3:D4"/>
    <mergeCell ref="E3:E4"/>
    <mergeCell ref="F3:F4"/>
  </mergeCells>
  <conditionalFormatting sqref="B5">
    <cfRule type="duplicateValues" dxfId="0" priority="6"/>
  </conditionalFormatting>
  <conditionalFormatting sqref="B6">
    <cfRule type="duplicateValues" dxfId="0" priority="5"/>
  </conditionalFormatting>
  <conditionalFormatting sqref="B7">
    <cfRule type="duplicateValues" dxfId="0" priority="4"/>
  </conditionalFormatting>
  <conditionalFormatting sqref="B8">
    <cfRule type="duplicateValues" dxfId="0" priority="3"/>
  </conditionalFormatting>
  <conditionalFormatting sqref="B9">
    <cfRule type="duplicateValues" dxfId="0" priority="2"/>
  </conditionalFormatting>
  <conditionalFormatting sqref="B10">
    <cfRule type="duplicateValues" dxfId="0" priority="1"/>
  </conditionalFormatting>
  <conditionalFormatting sqref="B11">
    <cfRule type="duplicateValues" dxfId="0" priority="7"/>
  </conditionalFormatting>
  <pageMargins left="0.75" right="0.75" top="1" bottom="1" header="0.5" footer="0.5"/>
  <pageSetup paperSize="9" scale="5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德宏州盈江县党政机关单位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赵孝宇</cp:lastModifiedBy>
  <dcterms:created xsi:type="dcterms:W3CDTF">2021-12-21T03:17:00Z</dcterms:created>
  <dcterms:modified xsi:type="dcterms:W3CDTF">2024-01-25T09:35:53Z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2052-11.8.2.12085</vt:lpwstr>
  </property>
  <property fmtid="{D5CDD505-2E9C-101B-9397-08002B2CF9AE}" pid="3" name="ICV">
    <vt:lpwstr>2F132B1A28924EDF80B3C91300C1CE20_13</vt:lpwstr>
  </property>
</Properties>
</file>