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Sheet1!$A$2:$P$53</definedName>
  </definedNames>
  <calcPr calcId="144525"/>
</workbook>
</file>

<file path=xl/sharedStrings.xml><?xml version="1.0" encoding="utf-8"?>
<sst xmlns="http://schemas.openxmlformats.org/spreadsheetml/2006/main" count="163" uniqueCount="75">
  <si>
    <t>盈江县2024年度（第二批）拟发放职业培训补贴资金公示明细表</t>
  </si>
  <si>
    <t>序号</t>
  </si>
  <si>
    <t>培训机构名称</t>
  </si>
  <si>
    <t>培训工种</t>
  </si>
  <si>
    <t>取证类别</t>
  </si>
  <si>
    <t>培训地点</t>
  </si>
  <si>
    <t>开始时间</t>
  </si>
  <si>
    <t>结束时间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</si>
  <si>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</si>
  <si>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</si>
  <si>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</si>
  <si>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</si>
  <si>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</si>
  <si>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</si>
  <si>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</si>
  <si>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</si>
  <si>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昆明瑞艺职业培训学校</t>
  </si>
  <si>
    <t>叉车操作培训</t>
  </si>
  <si>
    <t>合格证</t>
  </si>
  <si>
    <t>弄璋镇模恒村</t>
  </si>
  <si>
    <t>起重装卸机械操作工</t>
  </si>
  <si>
    <t>技能等级证</t>
  </si>
  <si>
    <t>弄璋镇七村小学</t>
  </si>
  <si>
    <t>弄璋镇南算村</t>
  </si>
  <si>
    <t>弄璋镇南永村</t>
  </si>
  <si>
    <t>弄璋镇新府村</t>
  </si>
  <si>
    <t>旧城镇农康</t>
  </si>
  <si>
    <t>无人机驾驶员</t>
  </si>
  <si>
    <t>平原镇允燕山</t>
  </si>
  <si>
    <t>手工电弧焊</t>
  </si>
  <si>
    <t>专项职业能力</t>
  </si>
  <si>
    <t>弄璋镇弄算小组</t>
  </si>
  <si>
    <t>芒章乡芒章村</t>
  </si>
  <si>
    <t>小计</t>
  </si>
  <si>
    <t>云南新华技工学校</t>
  </si>
  <si>
    <t>生态护林培训</t>
  </si>
  <si>
    <t>铜壁关乡三合村</t>
  </si>
  <si>
    <t>铜壁关乡南岭村</t>
  </si>
  <si>
    <t>那邦镇那邦村</t>
  </si>
  <si>
    <t>太平镇龙盆村</t>
  </si>
  <si>
    <t>太平镇太平村</t>
  </si>
  <si>
    <t>太平镇雪梨村</t>
  </si>
  <si>
    <t>红河嘉晨职业培训学校</t>
  </si>
  <si>
    <t>蔬菜田间管理</t>
  </si>
  <si>
    <t>旧城镇产业园</t>
  </si>
  <si>
    <t>无人机植保培训</t>
  </si>
  <si>
    <t>盏西镇关上村</t>
  </si>
  <si>
    <t>弄璋镇弄璋村</t>
  </si>
  <si>
    <t>新城乡新城村</t>
  </si>
  <si>
    <t>平原镇临江家园</t>
  </si>
  <si>
    <t>云南竞腾职业培训学校有限责任公司</t>
  </si>
  <si>
    <t>劳务经纪人培训</t>
  </si>
  <si>
    <t>平原镇财富中心</t>
  </si>
  <si>
    <t>农家菜烹饪培训</t>
  </si>
  <si>
    <t>勐弄乡乡政府</t>
  </si>
  <si>
    <t>中式烹调师</t>
  </si>
  <si>
    <t>弄璋镇姐目村</t>
  </si>
  <si>
    <t>弄璋镇弄勐村</t>
  </si>
  <si>
    <t>盏西镇合作村</t>
  </si>
  <si>
    <t>支那乡崩董村</t>
  </si>
  <si>
    <t>盏西镇邦朗村</t>
  </si>
  <si>
    <t>乡村电子商务培训</t>
  </si>
  <si>
    <t>盈腾社区六小区</t>
  </si>
  <si>
    <t>德宏州捷安职业培训学校</t>
  </si>
  <si>
    <t>网络创业培训</t>
  </si>
  <si>
    <t>支那乡庐山村</t>
  </si>
  <si>
    <t>挖掘铲运和桩工机械司机</t>
  </si>
  <si>
    <t>盏西镇团坡村</t>
  </si>
  <si>
    <t>支那乡支那村</t>
  </si>
  <si>
    <t>弄璋镇飞勐村</t>
  </si>
  <si>
    <t>芒章乡宝石村</t>
  </si>
  <si>
    <t>云南德宏英茂糖业有限公司</t>
  </si>
  <si>
    <t>食糖制造工</t>
  </si>
  <si>
    <t>企业新型学徒制培训预支补贴资金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</si>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</sst>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workbookViewId="0">
      <pane ySplit="2" topLeftCell="A4" activePane="bottomLeft" state="frozen"/>
      <selection/>
      <selection pane="bottomLeft" activeCell="K59" sqref="K59"/>
    </sheetView>
  </sheetViews>
  <sheetFormatPr defaultColWidth="9" defaultRowHeight="13.5"/>
  <cols>
    <col min="1" max="1" width="6.25" style="1" customWidth="1"/>
    <col min="2" max="2" width="31.375" style="1" customWidth="1"/>
    <col min="3" max="3" width="20" style="1" customWidth="1"/>
    <col min="4" max="4" width="16.75" style="1" customWidth="1"/>
    <col min="5" max="5" width="14.75" style="2" customWidth="1"/>
    <col min="6" max="7" width="16.75" style="3" customWidth="1"/>
    <col min="8" max="10" width="9" style="1"/>
    <col min="11" max="11" width="11.375" style="1"/>
    <col min="12" max="13" width="9" style="1"/>
    <col min="14" max="14" width="9.875" style="1"/>
    <col min="15" max="15" width="12.25" style="4"/>
    <col min="16" max="16" width="19.625" style="2" customWidth="1"/>
    <col min="17" max="16384" width="9" style="1"/>
  </cols>
  <sheetData>
    <row r="1" ht="38" customHeight="1" spans="1:16">
      <c r="A1" s="5" t="s">
        <v>0</v>
      </c>
      <c r="B1" s="5"/>
      <c r="C1" s="5"/>
      <c r="D1" s="5"/>
      <c r="E1" s="6"/>
      <c r="F1" s="7"/>
      <c r="G1" s="7"/>
      <c r="H1" s="5"/>
      <c r="I1" s="5"/>
      <c r="J1" s="5"/>
      <c r="K1" s="5"/>
      <c r="L1" s="5"/>
      <c r="M1" s="5"/>
      <c r="N1" s="5"/>
      <c r="O1" s="5"/>
      <c r="P1" s="6"/>
    </row>
    <row r="2" ht="39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11</v>
      </c>
      <c r="O2" s="14" t="s">
        <v>14</v>
      </c>
      <c r="P2" s="9" t="s">
        <v>15</v>
      </c>
    </row>
    <row r="3" ht="39" customHeight="1" spans="1:16">
      <c r="A3" s="11">
        <v>1</v>
      </c>
      <c r="B3" s="11" t="s">
        <v>16</v>
      </c>
      <c r="C3" s="12" t="s">
        <v>17</v>
      </c>
      <c r="D3" s="13" t="s">
        <v>18</v>
      </c>
      <c r="E3" s="13" t="s">
        <v>19</v>
      </c>
      <c r="F3" s="14">
        <v>6.26</v>
      </c>
      <c r="G3" s="15">
        <v>7.01</v>
      </c>
      <c r="H3" s="11">
        <v>47</v>
      </c>
      <c r="I3" s="11">
        <v>800</v>
      </c>
      <c r="J3" s="14">
        <v>47</v>
      </c>
      <c r="K3" s="14">
        <v>37600</v>
      </c>
      <c r="L3" s="14">
        <v>960</v>
      </c>
      <c r="M3" s="14">
        <v>0</v>
      </c>
      <c r="N3" s="14">
        <v>0</v>
      </c>
      <c r="O3" s="14">
        <v>37600</v>
      </c>
      <c r="P3" s="14"/>
    </row>
    <row r="4" ht="39" customHeight="1" spans="1:16">
      <c r="A4" s="11"/>
      <c r="B4" s="11"/>
      <c r="C4" s="12" t="s">
        <v>20</v>
      </c>
      <c r="D4" s="13" t="s">
        <v>21</v>
      </c>
      <c r="E4" s="13" t="s">
        <v>22</v>
      </c>
      <c r="F4" s="14">
        <v>7.03</v>
      </c>
      <c r="G4" s="15">
        <v>7.17</v>
      </c>
      <c r="H4" s="11">
        <v>46</v>
      </c>
      <c r="I4" s="11">
        <v>1400</v>
      </c>
      <c r="J4" s="14">
        <v>44</v>
      </c>
      <c r="K4" s="14">
        <v>61600</v>
      </c>
      <c r="L4" s="14">
        <v>1680</v>
      </c>
      <c r="M4" s="14">
        <v>2</v>
      </c>
      <c r="N4" s="14">
        <v>3360</v>
      </c>
      <c r="O4" s="14">
        <v>64960</v>
      </c>
      <c r="P4" s="14"/>
    </row>
    <row r="5" ht="39" customHeight="1" spans="1:16">
      <c r="A5" s="11"/>
      <c r="B5" s="11"/>
      <c r="C5" s="12" t="s">
        <v>20</v>
      </c>
      <c r="D5" s="13" t="s">
        <v>21</v>
      </c>
      <c r="E5" s="13" t="s">
        <v>23</v>
      </c>
      <c r="F5" s="14">
        <v>7.03</v>
      </c>
      <c r="G5" s="15">
        <v>7.17</v>
      </c>
      <c r="H5" s="11">
        <v>54</v>
      </c>
      <c r="I5" s="11">
        <v>1400</v>
      </c>
      <c r="J5" s="14">
        <v>54</v>
      </c>
      <c r="K5" s="14">
        <v>75600</v>
      </c>
      <c r="L5" s="14">
        <v>1680</v>
      </c>
      <c r="M5" s="14">
        <v>0</v>
      </c>
      <c r="N5" s="14">
        <v>0</v>
      </c>
      <c r="O5" s="14">
        <v>75600</v>
      </c>
      <c r="P5" s="14"/>
    </row>
    <row r="6" ht="39" customHeight="1" spans="1:16">
      <c r="A6" s="11"/>
      <c r="B6" s="11"/>
      <c r="C6" s="12" t="s">
        <v>20</v>
      </c>
      <c r="D6" s="13" t="s">
        <v>21</v>
      </c>
      <c r="E6" s="13" t="s">
        <v>24</v>
      </c>
      <c r="F6" s="14">
        <v>7.04</v>
      </c>
      <c r="G6" s="15">
        <v>7.18</v>
      </c>
      <c r="H6" s="11">
        <v>41</v>
      </c>
      <c r="I6" s="11">
        <v>1400</v>
      </c>
      <c r="J6" s="14">
        <v>40</v>
      </c>
      <c r="K6" s="14">
        <v>56000</v>
      </c>
      <c r="L6" s="14">
        <v>1680</v>
      </c>
      <c r="M6" s="14">
        <v>1</v>
      </c>
      <c r="N6" s="14">
        <v>1680</v>
      </c>
      <c r="O6" s="14">
        <v>57680</v>
      </c>
      <c r="P6" s="14"/>
    </row>
    <row r="7" ht="39" customHeight="1" spans="1:16">
      <c r="A7" s="11"/>
      <c r="B7" s="11"/>
      <c r="C7" s="12" t="s">
        <v>20</v>
      </c>
      <c r="D7" s="13" t="s">
        <v>21</v>
      </c>
      <c r="E7" s="13" t="s">
        <v>25</v>
      </c>
      <c r="F7" s="14">
        <v>7.04</v>
      </c>
      <c r="G7" s="15">
        <v>7.18</v>
      </c>
      <c r="H7" s="11">
        <v>41</v>
      </c>
      <c r="I7" s="11">
        <v>1400</v>
      </c>
      <c r="J7" s="14">
        <v>41</v>
      </c>
      <c r="K7" s="14">
        <v>57400</v>
      </c>
      <c r="L7" s="14">
        <v>1680</v>
      </c>
      <c r="M7" s="14">
        <v>0</v>
      </c>
      <c r="N7" s="14">
        <v>0</v>
      </c>
      <c r="O7" s="14">
        <v>57400</v>
      </c>
      <c r="P7" s="14"/>
    </row>
    <row r="8" ht="39" customHeight="1" spans="1:16">
      <c r="A8" s="11"/>
      <c r="B8" s="11"/>
      <c r="C8" s="12" t="s">
        <v>20</v>
      </c>
      <c r="D8" s="13" t="s">
        <v>21</v>
      </c>
      <c r="E8" s="13" t="s">
        <v>26</v>
      </c>
      <c r="F8" s="14">
        <v>7.09</v>
      </c>
      <c r="G8" s="15">
        <v>7.23</v>
      </c>
      <c r="H8" s="11">
        <v>40</v>
      </c>
      <c r="I8" s="11">
        <v>1400</v>
      </c>
      <c r="J8" s="14">
        <v>21</v>
      </c>
      <c r="K8" s="14">
        <v>29400</v>
      </c>
      <c r="L8" s="14">
        <v>1680</v>
      </c>
      <c r="M8" s="14">
        <v>19</v>
      </c>
      <c r="N8" s="14">
        <v>31920</v>
      </c>
      <c r="O8" s="14">
        <v>61320</v>
      </c>
      <c r="P8" s="14"/>
    </row>
    <row r="9" ht="39" customHeight="1" spans="1:16">
      <c r="A9" s="11"/>
      <c r="B9" s="11"/>
      <c r="C9" s="12" t="s">
        <v>27</v>
      </c>
      <c r="D9" s="13" t="s">
        <v>21</v>
      </c>
      <c r="E9" s="13" t="s">
        <v>28</v>
      </c>
      <c r="F9" s="14">
        <v>7.12</v>
      </c>
      <c r="G9" s="15">
        <v>7.26</v>
      </c>
      <c r="H9" s="11">
        <v>43</v>
      </c>
      <c r="I9" s="11">
        <v>1400</v>
      </c>
      <c r="J9" s="14">
        <v>40</v>
      </c>
      <c r="K9" s="14">
        <v>56000</v>
      </c>
      <c r="L9" s="14">
        <v>1680</v>
      </c>
      <c r="M9" s="14">
        <v>3</v>
      </c>
      <c r="N9" s="14">
        <v>5040</v>
      </c>
      <c r="O9" s="14">
        <v>61040</v>
      </c>
      <c r="P9" s="14"/>
    </row>
    <row r="10" ht="39" customHeight="1" spans="1:16">
      <c r="A10" s="11"/>
      <c r="B10" s="11"/>
      <c r="C10" s="12" t="s">
        <v>29</v>
      </c>
      <c r="D10" s="13" t="s">
        <v>30</v>
      </c>
      <c r="E10" s="13" t="s">
        <v>31</v>
      </c>
      <c r="F10" s="14">
        <v>7.21</v>
      </c>
      <c r="G10" s="15">
        <v>7.28</v>
      </c>
      <c r="H10" s="11">
        <v>53</v>
      </c>
      <c r="I10" s="11">
        <v>900</v>
      </c>
      <c r="J10" s="14">
        <v>53</v>
      </c>
      <c r="K10" s="14">
        <v>47700</v>
      </c>
      <c r="L10" s="14">
        <v>1080</v>
      </c>
      <c r="M10" s="14">
        <v>0</v>
      </c>
      <c r="N10" s="14">
        <v>0</v>
      </c>
      <c r="O10" s="14">
        <v>47700</v>
      </c>
      <c r="P10" s="14"/>
    </row>
    <row r="11" ht="39" customHeight="1" spans="1:16">
      <c r="A11" s="11"/>
      <c r="B11" s="11"/>
      <c r="C11" s="12" t="s">
        <v>20</v>
      </c>
      <c r="D11" s="13" t="s">
        <v>21</v>
      </c>
      <c r="E11" s="13" t="s">
        <v>32</v>
      </c>
      <c r="F11" s="15">
        <v>7.2</v>
      </c>
      <c r="G11" s="15">
        <v>8.03</v>
      </c>
      <c r="H11" s="11">
        <v>47</v>
      </c>
      <c r="I11" s="11">
        <v>1400</v>
      </c>
      <c r="J11" s="14">
        <v>38</v>
      </c>
      <c r="K11" s="14">
        <v>53200</v>
      </c>
      <c r="L11" s="14">
        <v>1680</v>
      </c>
      <c r="M11" s="14">
        <v>9</v>
      </c>
      <c r="N11" s="14">
        <v>15120</v>
      </c>
      <c r="O11" s="14">
        <v>68320</v>
      </c>
      <c r="P11" s="14"/>
    </row>
    <row r="12" ht="39" customHeight="1" spans="1:16">
      <c r="A12" s="11" t="s">
        <v>33</v>
      </c>
      <c r="B12" s="11"/>
      <c r="C12" s="11"/>
      <c r="D12" s="11"/>
      <c r="E12" s="11"/>
      <c r="F12" s="11"/>
      <c r="G12" s="11"/>
      <c r="H12" s="11">
        <f t="shared" ref="H12:O12" si="0">SUM(H3:H11)</f>
        <v>412</v>
      </c>
      <c r="I12" s="11">
        <f t="shared" si="0"/>
        <v>11500</v>
      </c>
      <c r="J12" s="14">
        <f t="shared" si="0"/>
        <v>378</v>
      </c>
      <c r="K12" s="14">
        <f t="shared" si="0"/>
        <v>474500</v>
      </c>
      <c r="L12" s="14">
        <f t="shared" si="0"/>
        <v>13800</v>
      </c>
      <c r="M12" s="14">
        <f t="shared" si="0"/>
        <v>34</v>
      </c>
      <c r="N12" s="14">
        <f t="shared" si="0"/>
        <v>57120</v>
      </c>
      <c r="O12" s="14">
        <f t="shared" si="0"/>
        <v>531620</v>
      </c>
      <c r="P12" s="14"/>
    </row>
    <row r="13" ht="39" customHeight="1" spans="1:16">
      <c r="A13" s="11">
        <v>2</v>
      </c>
      <c r="B13" s="11" t="s">
        <v>34</v>
      </c>
      <c r="C13" s="12" t="s">
        <v>35</v>
      </c>
      <c r="D13" s="13" t="s">
        <v>18</v>
      </c>
      <c r="E13" s="13" t="s">
        <v>36</v>
      </c>
      <c r="F13" s="14">
        <v>6.25</v>
      </c>
      <c r="G13" s="15">
        <v>6.3</v>
      </c>
      <c r="H13" s="11">
        <v>52</v>
      </c>
      <c r="I13" s="11">
        <v>800</v>
      </c>
      <c r="J13" s="14">
        <v>25</v>
      </c>
      <c r="K13" s="14">
        <v>20000</v>
      </c>
      <c r="L13" s="14">
        <v>960</v>
      </c>
      <c r="M13" s="14">
        <v>27</v>
      </c>
      <c r="N13" s="14">
        <v>25920</v>
      </c>
      <c r="O13" s="14">
        <v>45920</v>
      </c>
      <c r="P13" s="14"/>
    </row>
    <row r="14" ht="39" customHeight="1" spans="1:16">
      <c r="A14" s="11"/>
      <c r="B14" s="11"/>
      <c r="C14" s="12" t="s">
        <v>35</v>
      </c>
      <c r="D14" s="13" t="s">
        <v>18</v>
      </c>
      <c r="E14" s="13" t="s">
        <v>37</v>
      </c>
      <c r="F14" s="14">
        <v>6.25</v>
      </c>
      <c r="G14" s="15">
        <v>6.3</v>
      </c>
      <c r="H14" s="11">
        <v>48</v>
      </c>
      <c r="I14" s="11">
        <v>800</v>
      </c>
      <c r="J14" s="14">
        <v>24</v>
      </c>
      <c r="K14" s="14">
        <v>19200</v>
      </c>
      <c r="L14" s="14">
        <v>960</v>
      </c>
      <c r="M14" s="14">
        <v>24</v>
      </c>
      <c r="N14" s="14">
        <v>23040</v>
      </c>
      <c r="O14" s="14">
        <v>42240</v>
      </c>
      <c r="P14" s="14"/>
    </row>
    <row r="15" ht="39" customHeight="1" spans="1:16">
      <c r="A15" s="11"/>
      <c r="B15" s="11"/>
      <c r="C15" s="12" t="s">
        <v>35</v>
      </c>
      <c r="D15" s="13" t="s">
        <v>18</v>
      </c>
      <c r="E15" s="13" t="s">
        <v>38</v>
      </c>
      <c r="F15" s="14">
        <v>7.03</v>
      </c>
      <c r="G15" s="15">
        <v>7.08</v>
      </c>
      <c r="H15" s="11">
        <v>39</v>
      </c>
      <c r="I15" s="11">
        <v>800</v>
      </c>
      <c r="J15" s="14">
        <v>24</v>
      </c>
      <c r="K15" s="14">
        <v>19200</v>
      </c>
      <c r="L15" s="14">
        <v>960</v>
      </c>
      <c r="M15" s="14">
        <v>15</v>
      </c>
      <c r="N15" s="14">
        <v>14400</v>
      </c>
      <c r="O15" s="14">
        <v>33600</v>
      </c>
      <c r="P15" s="14"/>
    </row>
    <row r="16" ht="39" customHeight="1" spans="1:16">
      <c r="A16" s="11"/>
      <c r="B16" s="11"/>
      <c r="C16" s="12" t="s">
        <v>35</v>
      </c>
      <c r="D16" s="13" t="s">
        <v>18</v>
      </c>
      <c r="E16" s="13" t="s">
        <v>39</v>
      </c>
      <c r="F16" s="15">
        <v>7.1</v>
      </c>
      <c r="G16" s="15">
        <v>7.15</v>
      </c>
      <c r="H16" s="11">
        <v>44</v>
      </c>
      <c r="I16" s="11">
        <v>800</v>
      </c>
      <c r="J16" s="14">
        <v>22</v>
      </c>
      <c r="K16" s="14">
        <v>17600</v>
      </c>
      <c r="L16" s="14">
        <v>960</v>
      </c>
      <c r="M16" s="14">
        <v>22</v>
      </c>
      <c r="N16" s="14">
        <v>21120</v>
      </c>
      <c r="O16" s="14">
        <v>38720</v>
      </c>
      <c r="P16" s="14"/>
    </row>
    <row r="17" ht="39" customHeight="1" spans="1:16">
      <c r="A17" s="11"/>
      <c r="B17" s="11"/>
      <c r="C17" s="12" t="s">
        <v>35</v>
      </c>
      <c r="D17" s="13" t="s">
        <v>18</v>
      </c>
      <c r="E17" s="13" t="s">
        <v>40</v>
      </c>
      <c r="F17" s="15">
        <v>7.1</v>
      </c>
      <c r="G17" s="15">
        <v>7.15</v>
      </c>
      <c r="H17" s="11">
        <v>45</v>
      </c>
      <c r="I17" s="11">
        <v>800</v>
      </c>
      <c r="J17" s="14">
        <v>22</v>
      </c>
      <c r="K17" s="14">
        <v>17600</v>
      </c>
      <c r="L17" s="14">
        <v>960</v>
      </c>
      <c r="M17" s="14">
        <v>23</v>
      </c>
      <c r="N17" s="14">
        <v>22080</v>
      </c>
      <c r="O17" s="14">
        <v>39680</v>
      </c>
      <c r="P17" s="14"/>
    </row>
    <row r="18" ht="39" customHeight="1" spans="1:16">
      <c r="A18" s="11"/>
      <c r="B18" s="11"/>
      <c r="C18" s="12" t="s">
        <v>35</v>
      </c>
      <c r="D18" s="13" t="s">
        <v>18</v>
      </c>
      <c r="E18" s="13" t="s">
        <v>41</v>
      </c>
      <c r="F18" s="15">
        <v>7.1</v>
      </c>
      <c r="G18" s="15">
        <v>7.15</v>
      </c>
      <c r="H18" s="11">
        <v>37</v>
      </c>
      <c r="I18" s="11">
        <v>800</v>
      </c>
      <c r="J18" s="14">
        <v>23</v>
      </c>
      <c r="K18" s="14">
        <v>18400</v>
      </c>
      <c r="L18" s="14">
        <v>960</v>
      </c>
      <c r="M18" s="14">
        <v>14</v>
      </c>
      <c r="N18" s="14">
        <v>13440</v>
      </c>
      <c r="O18" s="14">
        <v>31840</v>
      </c>
      <c r="P18" s="14"/>
    </row>
    <row r="19" ht="39" customHeight="1" spans="1:16">
      <c r="A19" s="11" t="s">
        <v>33</v>
      </c>
      <c r="B19" s="11"/>
      <c r="C19" s="11"/>
      <c r="D19" s="11"/>
      <c r="E19" s="11"/>
      <c r="F19" s="11"/>
      <c r="G19" s="11"/>
      <c r="H19" s="11">
        <f t="shared" ref="H19:O19" si="1">SUM(H13:H18)</f>
        <v>265</v>
      </c>
      <c r="I19" s="11">
        <f t="shared" si="1"/>
        <v>4800</v>
      </c>
      <c r="J19" s="14">
        <f t="shared" si="1"/>
        <v>140</v>
      </c>
      <c r="K19" s="14">
        <f t="shared" si="1"/>
        <v>112000</v>
      </c>
      <c r="L19" s="14">
        <f t="shared" si="1"/>
        <v>5760</v>
      </c>
      <c r="M19" s="14">
        <f t="shared" si="1"/>
        <v>125</v>
      </c>
      <c r="N19" s="14">
        <f t="shared" si="1"/>
        <v>120000</v>
      </c>
      <c r="O19" s="14">
        <f t="shared" si="1"/>
        <v>232000</v>
      </c>
      <c r="P19" s="14"/>
    </row>
    <row r="20" ht="39" customHeight="1" spans="1:16">
      <c r="A20" s="11">
        <v>3</v>
      </c>
      <c r="B20" s="11" t="s">
        <v>42</v>
      </c>
      <c r="C20" s="12" t="s">
        <v>43</v>
      </c>
      <c r="D20" s="13" t="s">
        <v>30</v>
      </c>
      <c r="E20" s="13" t="s">
        <v>44</v>
      </c>
      <c r="F20" s="15">
        <v>7.1</v>
      </c>
      <c r="G20" s="15">
        <v>7.17</v>
      </c>
      <c r="H20" s="11">
        <f t="shared" ref="H20:H25" si="2">J20+M20</f>
        <v>38</v>
      </c>
      <c r="I20" s="11">
        <v>900</v>
      </c>
      <c r="J20" s="14">
        <v>19</v>
      </c>
      <c r="K20" s="14">
        <v>17100</v>
      </c>
      <c r="L20" s="14">
        <v>1080</v>
      </c>
      <c r="M20" s="14">
        <v>19</v>
      </c>
      <c r="N20" s="14">
        <v>20520</v>
      </c>
      <c r="O20" s="14">
        <v>37620</v>
      </c>
      <c r="P20" s="14"/>
    </row>
    <row r="21" ht="39" customHeight="1" spans="1:16">
      <c r="A21" s="11"/>
      <c r="B21" s="11"/>
      <c r="C21" s="12" t="s">
        <v>45</v>
      </c>
      <c r="D21" s="13" t="s">
        <v>18</v>
      </c>
      <c r="E21" s="13" t="s">
        <v>46</v>
      </c>
      <c r="F21" s="14">
        <v>8.02</v>
      </c>
      <c r="G21" s="15">
        <v>8.07</v>
      </c>
      <c r="H21" s="11">
        <f t="shared" si="2"/>
        <v>48</v>
      </c>
      <c r="I21" s="11">
        <v>800</v>
      </c>
      <c r="J21" s="14">
        <v>34</v>
      </c>
      <c r="K21" s="14">
        <v>27200</v>
      </c>
      <c r="L21" s="14">
        <v>960</v>
      </c>
      <c r="M21" s="14">
        <v>14</v>
      </c>
      <c r="N21" s="14">
        <v>13440</v>
      </c>
      <c r="O21" s="14">
        <v>40640</v>
      </c>
      <c r="P21" s="14"/>
    </row>
    <row r="22" ht="39" customHeight="1" spans="1:16">
      <c r="A22" s="11"/>
      <c r="B22" s="11"/>
      <c r="C22" s="12" t="s">
        <v>45</v>
      </c>
      <c r="D22" s="13" t="s">
        <v>18</v>
      </c>
      <c r="E22" s="13" t="s">
        <v>47</v>
      </c>
      <c r="F22" s="14">
        <v>8.08</v>
      </c>
      <c r="G22" s="15">
        <v>8.13</v>
      </c>
      <c r="H22" s="11">
        <f t="shared" si="2"/>
        <v>50</v>
      </c>
      <c r="I22" s="11">
        <v>800</v>
      </c>
      <c r="J22" s="14">
        <v>48</v>
      </c>
      <c r="K22" s="14">
        <v>38400</v>
      </c>
      <c r="L22" s="14">
        <v>960</v>
      </c>
      <c r="M22" s="14">
        <v>2</v>
      </c>
      <c r="N22" s="14">
        <v>1920</v>
      </c>
      <c r="O22" s="14">
        <v>40320</v>
      </c>
      <c r="P22" s="14"/>
    </row>
    <row r="23" ht="39" customHeight="1" spans="1:16">
      <c r="A23" s="11"/>
      <c r="B23" s="11"/>
      <c r="C23" s="12" t="s">
        <v>45</v>
      </c>
      <c r="D23" s="13" t="s">
        <v>18</v>
      </c>
      <c r="E23" s="13" t="s">
        <v>47</v>
      </c>
      <c r="F23" s="14">
        <v>8.13</v>
      </c>
      <c r="G23" s="15">
        <v>8.18</v>
      </c>
      <c r="H23" s="11">
        <f t="shared" si="2"/>
        <v>51</v>
      </c>
      <c r="I23" s="11">
        <v>800</v>
      </c>
      <c r="J23" s="14">
        <v>48</v>
      </c>
      <c r="K23" s="14">
        <v>38400</v>
      </c>
      <c r="L23" s="14">
        <v>960</v>
      </c>
      <c r="M23" s="14">
        <v>3</v>
      </c>
      <c r="N23" s="14">
        <v>2880</v>
      </c>
      <c r="O23" s="14">
        <v>41280</v>
      </c>
      <c r="P23" s="14"/>
    </row>
    <row r="24" ht="39" customHeight="1" spans="1:16">
      <c r="A24" s="11"/>
      <c r="B24" s="11"/>
      <c r="C24" s="12" t="s">
        <v>45</v>
      </c>
      <c r="D24" s="13" t="s">
        <v>18</v>
      </c>
      <c r="E24" s="13" t="s">
        <v>48</v>
      </c>
      <c r="F24" s="14">
        <v>8.19</v>
      </c>
      <c r="G24" s="15">
        <v>8.24</v>
      </c>
      <c r="H24" s="11">
        <f t="shared" si="2"/>
        <v>52</v>
      </c>
      <c r="I24" s="11">
        <v>800</v>
      </c>
      <c r="J24" s="14">
        <v>47</v>
      </c>
      <c r="K24" s="14">
        <v>37600</v>
      </c>
      <c r="L24" s="14">
        <v>960</v>
      </c>
      <c r="M24" s="14">
        <v>5</v>
      </c>
      <c r="N24" s="14">
        <v>4800</v>
      </c>
      <c r="O24" s="14">
        <v>42400</v>
      </c>
      <c r="P24" s="14"/>
    </row>
    <row r="25" ht="39" customHeight="1" spans="1:16">
      <c r="A25" s="11"/>
      <c r="B25" s="11"/>
      <c r="C25" s="12" t="s">
        <v>45</v>
      </c>
      <c r="D25" s="13" t="s">
        <v>18</v>
      </c>
      <c r="E25" s="13" t="s">
        <v>49</v>
      </c>
      <c r="F25" s="14">
        <v>8.21</v>
      </c>
      <c r="G25" s="15">
        <v>8.26</v>
      </c>
      <c r="H25" s="11">
        <f t="shared" si="2"/>
        <v>47</v>
      </c>
      <c r="I25" s="11">
        <v>800</v>
      </c>
      <c r="J25" s="14">
        <v>46</v>
      </c>
      <c r="K25" s="14">
        <v>36800</v>
      </c>
      <c r="L25" s="14">
        <v>960</v>
      </c>
      <c r="M25" s="14">
        <v>1</v>
      </c>
      <c r="N25" s="14">
        <v>960</v>
      </c>
      <c r="O25" s="14">
        <v>37760</v>
      </c>
      <c r="P25" s="14"/>
    </row>
    <row r="26" ht="39" customHeight="1" spans="1:16">
      <c r="A26" s="11" t="s">
        <v>33</v>
      </c>
      <c r="B26" s="11"/>
      <c r="C26" s="11"/>
      <c r="D26" s="11"/>
      <c r="E26" s="11"/>
      <c r="F26" s="11"/>
      <c r="G26" s="11"/>
      <c r="H26" s="11">
        <f t="shared" ref="H26:O26" si="3">SUM(H20:H25)</f>
        <v>286</v>
      </c>
      <c r="I26" s="11">
        <f t="shared" si="3"/>
        <v>4900</v>
      </c>
      <c r="J26" s="14">
        <f t="shared" si="3"/>
        <v>242</v>
      </c>
      <c r="K26" s="14">
        <f t="shared" si="3"/>
        <v>195500</v>
      </c>
      <c r="L26" s="14">
        <f t="shared" si="3"/>
        <v>5880</v>
      </c>
      <c r="M26" s="14">
        <f t="shared" si="3"/>
        <v>44</v>
      </c>
      <c r="N26" s="14">
        <f t="shared" si="3"/>
        <v>44520</v>
      </c>
      <c r="O26" s="14">
        <f t="shared" si="3"/>
        <v>240020</v>
      </c>
      <c r="P26" s="14"/>
    </row>
    <row r="27" ht="39" customHeight="1" spans="1:16">
      <c r="A27" s="11">
        <v>4</v>
      </c>
      <c r="B27" s="11" t="s">
        <v>50</v>
      </c>
      <c r="C27" s="12" t="s">
        <v>51</v>
      </c>
      <c r="D27" s="13" t="s">
        <v>18</v>
      </c>
      <c r="E27" s="13" t="s">
        <v>52</v>
      </c>
      <c r="F27" s="14">
        <v>9.04</v>
      </c>
      <c r="G27" s="15">
        <v>9.08</v>
      </c>
      <c r="H27" s="11">
        <f t="shared" ref="H27:H37" si="4">J27+M27</f>
        <v>49</v>
      </c>
      <c r="I27" s="11">
        <v>700</v>
      </c>
      <c r="J27" s="14">
        <v>45</v>
      </c>
      <c r="K27" s="14">
        <v>31500</v>
      </c>
      <c r="L27" s="14">
        <v>840</v>
      </c>
      <c r="M27" s="14">
        <v>4</v>
      </c>
      <c r="N27" s="14">
        <v>3360</v>
      </c>
      <c r="O27" s="14">
        <v>34860</v>
      </c>
      <c r="P27" s="14"/>
    </row>
    <row r="28" ht="39" customHeight="1" spans="1:16">
      <c r="A28" s="11"/>
      <c r="B28" s="11"/>
      <c r="C28" s="12" t="s">
        <v>53</v>
      </c>
      <c r="D28" s="13" t="s">
        <v>18</v>
      </c>
      <c r="E28" s="13" t="s">
        <v>54</v>
      </c>
      <c r="F28" s="15">
        <v>8.1</v>
      </c>
      <c r="G28" s="15">
        <v>8.15</v>
      </c>
      <c r="H28" s="11">
        <f t="shared" si="4"/>
        <v>46</v>
      </c>
      <c r="I28" s="11">
        <v>800</v>
      </c>
      <c r="J28" s="14">
        <v>19</v>
      </c>
      <c r="K28" s="14">
        <v>15200</v>
      </c>
      <c r="L28" s="14">
        <v>960</v>
      </c>
      <c r="M28" s="14">
        <v>27</v>
      </c>
      <c r="N28" s="14">
        <v>25920</v>
      </c>
      <c r="O28" s="14">
        <v>41120</v>
      </c>
      <c r="P28" s="14"/>
    </row>
    <row r="29" ht="39" customHeight="1" spans="1:16">
      <c r="A29" s="11"/>
      <c r="B29" s="11"/>
      <c r="C29" s="12" t="s">
        <v>55</v>
      </c>
      <c r="D29" s="13" t="s">
        <v>21</v>
      </c>
      <c r="E29" s="13" t="s">
        <v>56</v>
      </c>
      <c r="F29" s="15">
        <v>7.2</v>
      </c>
      <c r="G29" s="15">
        <v>8.03</v>
      </c>
      <c r="H29" s="11">
        <f t="shared" si="4"/>
        <v>54</v>
      </c>
      <c r="I29" s="11">
        <v>1400</v>
      </c>
      <c r="J29" s="14">
        <v>52</v>
      </c>
      <c r="K29" s="14">
        <v>72800</v>
      </c>
      <c r="L29" s="14">
        <v>1680</v>
      </c>
      <c r="M29" s="14">
        <v>2</v>
      </c>
      <c r="N29" s="14">
        <v>3360</v>
      </c>
      <c r="O29" s="14">
        <v>76160</v>
      </c>
      <c r="P29" s="14"/>
    </row>
    <row r="30" ht="39" customHeight="1" spans="1:16">
      <c r="A30" s="11"/>
      <c r="B30" s="11"/>
      <c r="C30" s="12" t="s">
        <v>55</v>
      </c>
      <c r="D30" s="13" t="s">
        <v>21</v>
      </c>
      <c r="E30" s="13" t="s">
        <v>46</v>
      </c>
      <c r="F30" s="16">
        <v>7.12</v>
      </c>
      <c r="G30" s="15">
        <v>7.26</v>
      </c>
      <c r="H30" s="11">
        <v>56</v>
      </c>
      <c r="I30" s="11">
        <v>1400</v>
      </c>
      <c r="J30" s="14">
        <v>47</v>
      </c>
      <c r="K30" s="14">
        <v>65800</v>
      </c>
      <c r="L30" s="14">
        <v>1680</v>
      </c>
      <c r="M30" s="14">
        <v>9</v>
      </c>
      <c r="N30" s="14">
        <v>15120</v>
      </c>
      <c r="O30" s="14">
        <v>80920</v>
      </c>
      <c r="P30" s="14"/>
    </row>
    <row r="31" ht="39" customHeight="1" spans="1:16">
      <c r="A31" s="11"/>
      <c r="B31" s="11"/>
      <c r="C31" s="12" t="s">
        <v>55</v>
      </c>
      <c r="D31" s="13" t="s">
        <v>21</v>
      </c>
      <c r="E31" s="13" t="s">
        <v>57</v>
      </c>
      <c r="F31" s="14">
        <v>8.04</v>
      </c>
      <c r="G31" s="15">
        <v>8.18</v>
      </c>
      <c r="H31" s="11">
        <f t="shared" si="4"/>
        <v>53</v>
      </c>
      <c r="I31" s="11">
        <v>1400</v>
      </c>
      <c r="J31" s="14">
        <v>53</v>
      </c>
      <c r="K31" s="14">
        <v>74200</v>
      </c>
      <c r="L31" s="14">
        <v>1680</v>
      </c>
      <c r="M31" s="14">
        <v>0</v>
      </c>
      <c r="N31" s="14">
        <v>0</v>
      </c>
      <c r="O31" s="14">
        <v>74200</v>
      </c>
      <c r="P31" s="14"/>
    </row>
    <row r="32" ht="39" customHeight="1" spans="1:16">
      <c r="A32" s="11"/>
      <c r="B32" s="11"/>
      <c r="C32" s="12" t="s">
        <v>55</v>
      </c>
      <c r="D32" s="13" t="s">
        <v>21</v>
      </c>
      <c r="E32" s="13" t="s">
        <v>24</v>
      </c>
      <c r="F32" s="14">
        <v>7.17</v>
      </c>
      <c r="G32" s="15">
        <v>7.31</v>
      </c>
      <c r="H32" s="11">
        <f t="shared" si="4"/>
        <v>56</v>
      </c>
      <c r="I32" s="11">
        <v>1400</v>
      </c>
      <c r="J32" s="14">
        <v>56</v>
      </c>
      <c r="K32" s="14">
        <v>78400</v>
      </c>
      <c r="L32" s="14">
        <v>1680</v>
      </c>
      <c r="M32" s="14">
        <v>0</v>
      </c>
      <c r="N32" s="14">
        <v>0</v>
      </c>
      <c r="O32" s="14">
        <v>78400</v>
      </c>
      <c r="P32" s="14"/>
    </row>
    <row r="33" ht="39" customHeight="1" spans="1:16">
      <c r="A33" s="11"/>
      <c r="B33" s="11"/>
      <c r="C33" s="12" t="s">
        <v>55</v>
      </c>
      <c r="D33" s="13" t="s">
        <v>21</v>
      </c>
      <c r="E33" s="13" t="s">
        <v>58</v>
      </c>
      <c r="F33" s="14">
        <v>7.18</v>
      </c>
      <c r="G33" s="15">
        <v>8.01</v>
      </c>
      <c r="H33" s="11">
        <f t="shared" si="4"/>
        <v>58</v>
      </c>
      <c r="I33" s="11">
        <v>1400</v>
      </c>
      <c r="J33" s="14">
        <v>44</v>
      </c>
      <c r="K33" s="14">
        <v>61600</v>
      </c>
      <c r="L33" s="14">
        <v>1680</v>
      </c>
      <c r="M33" s="14">
        <v>14</v>
      </c>
      <c r="N33" s="14">
        <v>23520</v>
      </c>
      <c r="O33" s="14">
        <v>85120</v>
      </c>
      <c r="P33" s="14"/>
    </row>
    <row r="34" ht="39" customHeight="1" spans="1:16">
      <c r="A34" s="11"/>
      <c r="B34" s="11"/>
      <c r="C34" s="12" t="s">
        <v>55</v>
      </c>
      <c r="D34" s="13" t="s">
        <v>21</v>
      </c>
      <c r="E34" s="13" t="s">
        <v>46</v>
      </c>
      <c r="F34" s="16">
        <v>7.12</v>
      </c>
      <c r="G34" s="15">
        <v>7.26</v>
      </c>
      <c r="H34" s="11">
        <v>56</v>
      </c>
      <c r="I34" s="11">
        <v>1400</v>
      </c>
      <c r="J34" s="14">
        <v>48</v>
      </c>
      <c r="K34" s="14">
        <v>67200</v>
      </c>
      <c r="L34" s="14">
        <v>1680</v>
      </c>
      <c r="M34" s="14">
        <v>8</v>
      </c>
      <c r="N34" s="14">
        <v>13440</v>
      </c>
      <c r="O34" s="14">
        <v>80640</v>
      </c>
      <c r="P34" s="14"/>
    </row>
    <row r="35" ht="39" customHeight="1" spans="1:16">
      <c r="A35" s="11"/>
      <c r="B35" s="11"/>
      <c r="C35" s="12" t="s">
        <v>55</v>
      </c>
      <c r="D35" s="13" t="s">
        <v>21</v>
      </c>
      <c r="E35" s="13" t="s">
        <v>59</v>
      </c>
      <c r="F35" s="14">
        <v>8.05</v>
      </c>
      <c r="G35" s="15">
        <v>8.19</v>
      </c>
      <c r="H35" s="11">
        <f t="shared" si="4"/>
        <v>52</v>
      </c>
      <c r="I35" s="11">
        <v>1400</v>
      </c>
      <c r="J35" s="14">
        <v>36</v>
      </c>
      <c r="K35" s="14">
        <v>50400</v>
      </c>
      <c r="L35" s="14">
        <v>1680</v>
      </c>
      <c r="M35" s="14">
        <v>16</v>
      </c>
      <c r="N35" s="14">
        <v>26880</v>
      </c>
      <c r="O35" s="14">
        <v>77280</v>
      </c>
      <c r="P35" s="14"/>
    </row>
    <row r="36" ht="39" customHeight="1" spans="1:16">
      <c r="A36" s="11"/>
      <c r="B36" s="11"/>
      <c r="C36" s="12" t="s">
        <v>55</v>
      </c>
      <c r="D36" s="13" t="s">
        <v>21</v>
      </c>
      <c r="E36" s="13" t="s">
        <v>60</v>
      </c>
      <c r="F36" s="14">
        <v>7.03</v>
      </c>
      <c r="G36" s="15">
        <v>7.17</v>
      </c>
      <c r="H36" s="11">
        <f t="shared" si="4"/>
        <v>60</v>
      </c>
      <c r="I36" s="11">
        <v>1400</v>
      </c>
      <c r="J36" s="14">
        <v>35</v>
      </c>
      <c r="K36" s="14">
        <v>49000</v>
      </c>
      <c r="L36" s="14">
        <v>1680</v>
      </c>
      <c r="M36" s="14">
        <v>25</v>
      </c>
      <c r="N36" s="14">
        <v>42000</v>
      </c>
      <c r="O36" s="14">
        <v>91000</v>
      </c>
      <c r="P36" s="14"/>
    </row>
    <row r="37" ht="39" customHeight="1" spans="1:16">
      <c r="A37" s="11"/>
      <c r="B37" s="11"/>
      <c r="C37" s="12" t="s">
        <v>61</v>
      </c>
      <c r="D37" s="13" t="s">
        <v>18</v>
      </c>
      <c r="E37" s="13" t="s">
        <v>62</v>
      </c>
      <c r="F37" s="14">
        <v>6.28</v>
      </c>
      <c r="G37" s="15">
        <v>7.04</v>
      </c>
      <c r="H37" s="11">
        <f t="shared" si="4"/>
        <v>60</v>
      </c>
      <c r="I37" s="11">
        <v>1400</v>
      </c>
      <c r="J37" s="14">
        <v>60</v>
      </c>
      <c r="K37" s="14">
        <v>84000</v>
      </c>
      <c r="L37" s="14">
        <v>1680</v>
      </c>
      <c r="M37" s="14">
        <v>0</v>
      </c>
      <c r="N37" s="14">
        <v>0</v>
      </c>
      <c r="O37" s="14">
        <v>84000</v>
      </c>
      <c r="P37" s="14"/>
    </row>
    <row r="38" ht="39" customHeight="1" spans="1:16">
      <c r="A38" s="11" t="s">
        <v>33</v>
      </c>
      <c r="B38" s="11"/>
      <c r="C38" s="11"/>
      <c r="D38" s="11"/>
      <c r="E38" s="11"/>
      <c r="F38" s="11"/>
      <c r="G38" s="11"/>
      <c r="H38" s="11">
        <f t="shared" ref="H38:O38" si="5">SUM(H27:H37)</f>
        <v>600</v>
      </c>
      <c r="I38" s="11">
        <f t="shared" si="5"/>
        <v>14100</v>
      </c>
      <c r="J38" s="14">
        <f t="shared" si="5"/>
        <v>495</v>
      </c>
      <c r="K38" s="14">
        <f t="shared" si="5"/>
        <v>650100</v>
      </c>
      <c r="L38" s="14">
        <f t="shared" si="5"/>
        <v>16920</v>
      </c>
      <c r="M38" s="14">
        <f t="shared" si="5"/>
        <v>105</v>
      </c>
      <c r="N38" s="14">
        <f t="shared" si="5"/>
        <v>153600</v>
      </c>
      <c r="O38" s="14">
        <f t="shared" si="5"/>
        <v>803700</v>
      </c>
      <c r="P38" s="14"/>
    </row>
    <row r="39" ht="39" customHeight="1" spans="1:16">
      <c r="A39" s="11">
        <v>5</v>
      </c>
      <c r="B39" s="11" t="s">
        <v>63</v>
      </c>
      <c r="C39" s="12" t="s">
        <v>64</v>
      </c>
      <c r="D39" s="13" t="s">
        <v>18</v>
      </c>
      <c r="E39" s="13" t="s">
        <v>44</v>
      </c>
      <c r="F39" s="14">
        <v>9.02</v>
      </c>
      <c r="G39" s="15">
        <v>9.08</v>
      </c>
      <c r="H39" s="11">
        <f t="shared" ref="H39:H50" si="6">J39+M39</f>
        <v>20</v>
      </c>
      <c r="I39" s="11">
        <v>1500</v>
      </c>
      <c r="J39" s="14">
        <v>15</v>
      </c>
      <c r="K39" s="14">
        <v>22500</v>
      </c>
      <c r="L39" s="14">
        <v>1800</v>
      </c>
      <c r="M39" s="14">
        <v>5</v>
      </c>
      <c r="N39" s="14">
        <v>9000</v>
      </c>
      <c r="O39" s="14">
        <v>31500</v>
      </c>
      <c r="P39" s="14"/>
    </row>
    <row r="40" ht="39" customHeight="1" spans="1:16">
      <c r="A40" s="11"/>
      <c r="B40" s="11"/>
      <c r="C40" s="12" t="s">
        <v>20</v>
      </c>
      <c r="D40" s="13" t="s">
        <v>21</v>
      </c>
      <c r="E40" s="13" t="s">
        <v>65</v>
      </c>
      <c r="F40" s="14">
        <v>8.26</v>
      </c>
      <c r="G40" s="15">
        <v>9.09</v>
      </c>
      <c r="H40" s="11">
        <f t="shared" si="6"/>
        <v>47</v>
      </c>
      <c r="I40" s="11">
        <v>1400</v>
      </c>
      <c r="J40" s="14">
        <v>22</v>
      </c>
      <c r="K40" s="14">
        <v>30800</v>
      </c>
      <c r="L40" s="14">
        <v>1680</v>
      </c>
      <c r="M40" s="14">
        <v>25</v>
      </c>
      <c r="N40" s="14">
        <v>42000</v>
      </c>
      <c r="O40" s="14">
        <v>72800</v>
      </c>
      <c r="P40" s="14"/>
    </row>
    <row r="41" ht="39" customHeight="1" spans="1:16">
      <c r="A41" s="11"/>
      <c r="B41" s="11"/>
      <c r="C41" s="12" t="s">
        <v>66</v>
      </c>
      <c r="D41" s="13" t="s">
        <v>21</v>
      </c>
      <c r="E41" s="13" t="s">
        <v>67</v>
      </c>
      <c r="F41" s="14">
        <v>8.19</v>
      </c>
      <c r="G41" s="15">
        <v>9.02</v>
      </c>
      <c r="H41" s="11">
        <f t="shared" si="6"/>
        <v>44</v>
      </c>
      <c r="I41" s="11">
        <v>1400</v>
      </c>
      <c r="J41" s="14">
        <v>38</v>
      </c>
      <c r="K41" s="14">
        <v>53200</v>
      </c>
      <c r="L41" s="14">
        <v>1680</v>
      </c>
      <c r="M41" s="14">
        <v>6</v>
      </c>
      <c r="N41" s="14">
        <v>10080</v>
      </c>
      <c r="O41" s="14">
        <v>63280</v>
      </c>
      <c r="P41" s="14"/>
    </row>
    <row r="42" ht="39" customHeight="1" spans="1:16">
      <c r="A42" s="11"/>
      <c r="B42" s="11"/>
      <c r="C42" s="12" t="s">
        <v>45</v>
      </c>
      <c r="D42" s="13" t="s">
        <v>18</v>
      </c>
      <c r="E42" s="13" t="s">
        <v>68</v>
      </c>
      <c r="F42" s="14">
        <v>8.29</v>
      </c>
      <c r="G42" s="15">
        <v>9.03</v>
      </c>
      <c r="H42" s="11">
        <f t="shared" si="6"/>
        <v>45</v>
      </c>
      <c r="I42" s="11">
        <v>800</v>
      </c>
      <c r="J42" s="14">
        <v>37</v>
      </c>
      <c r="K42" s="14">
        <v>29600</v>
      </c>
      <c r="L42" s="14">
        <v>960</v>
      </c>
      <c r="M42" s="14">
        <v>8</v>
      </c>
      <c r="N42" s="14">
        <v>7680</v>
      </c>
      <c r="O42" s="14">
        <v>37280</v>
      </c>
      <c r="P42" s="14"/>
    </row>
    <row r="43" ht="39" customHeight="1" spans="1:16">
      <c r="A43" s="11"/>
      <c r="B43" s="11"/>
      <c r="C43" s="12" t="s">
        <v>64</v>
      </c>
      <c r="D43" s="13" t="s">
        <v>18</v>
      </c>
      <c r="E43" s="13" t="s">
        <v>44</v>
      </c>
      <c r="F43" s="14">
        <v>8.12</v>
      </c>
      <c r="G43" s="15">
        <v>8.18</v>
      </c>
      <c r="H43" s="11">
        <f t="shared" si="6"/>
        <v>27</v>
      </c>
      <c r="I43" s="11">
        <v>1500</v>
      </c>
      <c r="J43" s="14">
        <v>22</v>
      </c>
      <c r="K43" s="14">
        <v>33000</v>
      </c>
      <c r="L43" s="14">
        <v>1800</v>
      </c>
      <c r="M43" s="14">
        <v>5</v>
      </c>
      <c r="N43" s="14">
        <v>9000</v>
      </c>
      <c r="O43" s="14">
        <v>42000</v>
      </c>
      <c r="P43" s="14"/>
    </row>
    <row r="44" ht="39" customHeight="1" spans="1:16">
      <c r="A44" s="11"/>
      <c r="B44" s="11"/>
      <c r="C44" s="12" t="s">
        <v>45</v>
      </c>
      <c r="D44" s="13" t="s">
        <v>18</v>
      </c>
      <c r="E44" s="13" t="s">
        <v>65</v>
      </c>
      <c r="F44" s="14">
        <v>8.07</v>
      </c>
      <c r="G44" s="15">
        <v>8.12</v>
      </c>
      <c r="H44" s="11">
        <f t="shared" si="6"/>
        <v>39</v>
      </c>
      <c r="I44" s="11">
        <v>800</v>
      </c>
      <c r="J44" s="14">
        <v>16</v>
      </c>
      <c r="K44" s="14">
        <v>12800</v>
      </c>
      <c r="L44" s="14">
        <v>960</v>
      </c>
      <c r="M44" s="14">
        <v>23</v>
      </c>
      <c r="N44" s="14">
        <v>22080</v>
      </c>
      <c r="O44" s="14">
        <v>34880</v>
      </c>
      <c r="P44" s="14"/>
    </row>
    <row r="45" ht="39" customHeight="1" spans="1:16">
      <c r="A45" s="11"/>
      <c r="B45" s="11"/>
      <c r="C45" s="12" t="s">
        <v>45</v>
      </c>
      <c r="D45" s="13" t="s">
        <v>18</v>
      </c>
      <c r="E45" s="13" t="s">
        <v>69</v>
      </c>
      <c r="F45" s="14">
        <v>7.11</v>
      </c>
      <c r="G45" s="15">
        <v>7.16</v>
      </c>
      <c r="H45" s="11">
        <f t="shared" si="6"/>
        <v>49</v>
      </c>
      <c r="I45" s="11">
        <v>800</v>
      </c>
      <c r="J45" s="14">
        <v>46</v>
      </c>
      <c r="K45" s="14">
        <v>36800</v>
      </c>
      <c r="L45" s="14">
        <v>960</v>
      </c>
      <c r="M45" s="14">
        <v>3</v>
      </c>
      <c r="N45" s="14">
        <v>2880</v>
      </c>
      <c r="O45" s="14">
        <v>39680</v>
      </c>
      <c r="P45" s="14"/>
    </row>
    <row r="46" ht="39" customHeight="1" spans="1:16">
      <c r="A46" s="11"/>
      <c r="B46" s="11"/>
      <c r="C46" s="12" t="s">
        <v>20</v>
      </c>
      <c r="D46" s="13" t="s">
        <v>21</v>
      </c>
      <c r="E46" s="13" t="s">
        <v>67</v>
      </c>
      <c r="F46" s="14">
        <v>7.12</v>
      </c>
      <c r="G46" s="15">
        <v>7.26</v>
      </c>
      <c r="H46" s="11">
        <f t="shared" si="6"/>
        <v>38</v>
      </c>
      <c r="I46" s="11">
        <v>1400</v>
      </c>
      <c r="J46" s="14">
        <v>30</v>
      </c>
      <c r="K46" s="14">
        <v>42000</v>
      </c>
      <c r="L46" s="14">
        <v>1680</v>
      </c>
      <c r="M46" s="14">
        <v>8</v>
      </c>
      <c r="N46" s="14">
        <v>13440</v>
      </c>
      <c r="O46" s="14">
        <v>55440</v>
      </c>
      <c r="P46" s="14"/>
    </row>
    <row r="47" ht="39" customHeight="1" spans="1:16">
      <c r="A47" s="11"/>
      <c r="B47" s="11"/>
      <c r="C47" s="12" t="s">
        <v>20</v>
      </c>
      <c r="D47" s="13" t="s">
        <v>21</v>
      </c>
      <c r="E47" s="13" t="s">
        <v>70</v>
      </c>
      <c r="F47" s="15">
        <v>8.1</v>
      </c>
      <c r="G47" s="15">
        <v>8.24</v>
      </c>
      <c r="H47" s="11">
        <f t="shared" si="6"/>
        <v>45</v>
      </c>
      <c r="I47" s="11">
        <v>1400</v>
      </c>
      <c r="J47" s="14">
        <v>30</v>
      </c>
      <c r="K47" s="14">
        <v>42000</v>
      </c>
      <c r="L47" s="14">
        <v>1680</v>
      </c>
      <c r="M47" s="14">
        <v>15</v>
      </c>
      <c r="N47" s="14">
        <v>25200</v>
      </c>
      <c r="O47" s="14">
        <v>67200</v>
      </c>
      <c r="P47" s="14"/>
    </row>
    <row r="48" ht="39" customHeight="1" spans="1:16">
      <c r="A48" s="11"/>
      <c r="B48" s="11"/>
      <c r="C48" s="12" t="s">
        <v>20</v>
      </c>
      <c r="D48" s="13" t="s">
        <v>21</v>
      </c>
      <c r="E48" s="13" t="s">
        <v>67</v>
      </c>
      <c r="F48" s="14">
        <v>7.28</v>
      </c>
      <c r="G48" s="15">
        <v>8.11</v>
      </c>
      <c r="H48" s="11">
        <f t="shared" si="6"/>
        <v>42</v>
      </c>
      <c r="I48" s="11">
        <v>1400</v>
      </c>
      <c r="J48" s="14">
        <v>28</v>
      </c>
      <c r="K48" s="14">
        <v>39200</v>
      </c>
      <c r="L48" s="14">
        <v>1680</v>
      </c>
      <c r="M48" s="14">
        <v>14</v>
      </c>
      <c r="N48" s="14">
        <v>23520</v>
      </c>
      <c r="O48" s="14">
        <v>62720</v>
      </c>
      <c r="P48" s="14"/>
    </row>
    <row r="49" ht="39" customHeight="1" spans="1:16">
      <c r="A49" s="11"/>
      <c r="B49" s="11"/>
      <c r="C49" s="12" t="s">
        <v>20</v>
      </c>
      <c r="D49" s="13" t="s">
        <v>21</v>
      </c>
      <c r="E49" s="13" t="s">
        <v>70</v>
      </c>
      <c r="F49" s="14">
        <v>7.22</v>
      </c>
      <c r="G49" s="15">
        <v>8.05</v>
      </c>
      <c r="H49" s="11">
        <f t="shared" si="6"/>
        <v>41</v>
      </c>
      <c r="I49" s="11">
        <v>1400</v>
      </c>
      <c r="J49" s="14">
        <v>26</v>
      </c>
      <c r="K49" s="14">
        <v>36400</v>
      </c>
      <c r="L49" s="14">
        <v>1680</v>
      </c>
      <c r="M49" s="14">
        <v>15</v>
      </c>
      <c r="N49" s="14">
        <v>25200</v>
      </c>
      <c r="O49" s="14">
        <v>61600</v>
      </c>
      <c r="P49" s="14"/>
    </row>
    <row r="50" ht="39" customHeight="1" spans="1:16">
      <c r="A50" s="11"/>
      <c r="B50" s="11"/>
      <c r="C50" s="12" t="s">
        <v>45</v>
      </c>
      <c r="D50" s="13" t="s">
        <v>18</v>
      </c>
      <c r="E50" s="13" t="s">
        <v>69</v>
      </c>
      <c r="F50" s="14">
        <v>7.21</v>
      </c>
      <c r="G50" s="15">
        <v>7.26</v>
      </c>
      <c r="H50" s="11">
        <f t="shared" si="6"/>
        <v>36</v>
      </c>
      <c r="I50" s="11">
        <v>800</v>
      </c>
      <c r="J50" s="14">
        <v>36</v>
      </c>
      <c r="K50" s="14">
        <v>28800</v>
      </c>
      <c r="L50" s="14">
        <v>960</v>
      </c>
      <c r="M50" s="14">
        <v>0</v>
      </c>
      <c r="N50" s="14">
        <v>0</v>
      </c>
      <c r="O50" s="14">
        <v>28800</v>
      </c>
      <c r="P50" s="14"/>
    </row>
    <row r="51" ht="35" customHeight="1" spans="1:16">
      <c r="A51" s="17" t="s">
        <v>33</v>
      </c>
      <c r="B51" s="18"/>
      <c r="C51" s="18"/>
      <c r="D51" s="18"/>
      <c r="E51" s="18"/>
      <c r="F51" s="18"/>
      <c r="G51" s="19"/>
      <c r="H51" s="11">
        <f t="shared" ref="H51:O51" si="7">SUM(H39:H50)</f>
        <v>473</v>
      </c>
      <c r="I51" s="8">
        <f t="shared" si="7"/>
        <v>14600</v>
      </c>
      <c r="J51" s="8">
        <f t="shared" si="7"/>
        <v>346</v>
      </c>
      <c r="K51" s="8">
        <f t="shared" si="7"/>
        <v>407100</v>
      </c>
      <c r="L51" s="8">
        <f t="shared" si="7"/>
        <v>17520</v>
      </c>
      <c r="M51" s="8">
        <f t="shared" si="7"/>
        <v>127</v>
      </c>
      <c r="N51" s="8">
        <f t="shared" si="7"/>
        <v>190080</v>
      </c>
      <c r="O51" s="22">
        <f t="shared" si="7"/>
        <v>597180</v>
      </c>
      <c r="P51" s="9"/>
    </row>
    <row r="52" ht="35" customHeight="1" spans="1:16">
      <c r="A52" s="8">
        <v>6</v>
      </c>
      <c r="B52" s="8" t="s">
        <v>71</v>
      </c>
      <c r="C52" s="8" t="s">
        <v>72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22">
        <v>100000</v>
      </c>
      <c r="P52" s="9" t="s">
        <v>73</v>
      </c>
    </row>
    <row r="53" ht="39" customHeight="1" spans="1:16">
      <c r="A53" s="20" t="s">
        <v>74</v>
      </c>
      <c r="B53" s="20"/>
      <c r="C53" s="20"/>
      <c r="D53" s="20"/>
      <c r="E53" s="20"/>
      <c r="F53" s="20"/>
      <c r="G53" s="20"/>
      <c r="H53" s="21">
        <f>H12+H19+H26+H38+H51</f>
        <v>2036</v>
      </c>
      <c r="I53" s="21">
        <f t="shared" ref="I53:O53" si="8">I12+I19+I26+I38+I51</f>
        <v>49900</v>
      </c>
      <c r="J53" s="21">
        <f t="shared" si="8"/>
        <v>1601</v>
      </c>
      <c r="K53" s="21">
        <f t="shared" si="8"/>
        <v>1839200</v>
      </c>
      <c r="L53" s="21">
        <f t="shared" si="8"/>
        <v>59880</v>
      </c>
      <c r="M53" s="21">
        <f t="shared" si="8"/>
        <v>435</v>
      </c>
      <c r="N53" s="21">
        <f t="shared" si="8"/>
        <v>565320</v>
      </c>
      <c r="O53" s="21">
        <f>O12+O19+O26+O38+O51+O52</f>
        <v>2504520</v>
      </c>
      <c r="P53" s="23"/>
    </row>
  </sheetData>
  <autoFilter ref="A2:P53">
    <extLst/>
  </autoFilter>
  <mergeCells count="18">
    <mergeCell ref="A1:P1"/>
    <mergeCell ref="A12:G12"/>
    <mergeCell ref="A19:G19"/>
    <mergeCell ref="A26:G26"/>
    <mergeCell ref="A38:G38"/>
    <mergeCell ref="A51:G51"/>
    <mergeCell ref="D52:N52"/>
    <mergeCell ref="A53:G53"/>
    <mergeCell ref="A3:A11"/>
    <mergeCell ref="A13:A18"/>
    <mergeCell ref="A20:A25"/>
    <mergeCell ref="A27:A37"/>
    <mergeCell ref="A39:A50"/>
    <mergeCell ref="B3:B11"/>
    <mergeCell ref="B13:B18"/>
    <mergeCell ref="B20:B25"/>
    <mergeCell ref="B27:B37"/>
    <mergeCell ref="B39:B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赵孝宇</cp:lastModifiedBy>
  <dcterms:created xsi:type="dcterms:W3CDTF">2022-10-20T00:56:00Z</dcterms:created>
  <dcterms:modified xsi:type="dcterms:W3CDTF">2024-09-29T08:28:19Z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1E445ECA93A44CDCBB12520F319D221A</vt:lpwstr>
  </property>
</Properties>
</file>