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<sst xmlns="http://schemas.openxmlformats.org/spreadsheetml/2006/main" count="42" uniqueCount="23">
  <si>
    <t>盈江县就业帮扶车间补助金额一览表</t>
  </si>
  <si>
    <t>制表单位：盈江县公共就业和人才服务中心                                                                                   申报月份：2024年11—12月份</t>
  </si>
  <si>
    <t>序号</t>
  </si>
  <si>
    <t>姓名</t>
  </si>
  <si>
    <t>性别</t>
  </si>
  <si>
    <t>帮扶车间名称</t>
  </si>
  <si>
    <t>实发工资数合计</t>
  </si>
  <si>
    <t>补贴金额合计</t>
  </si>
  <si>
    <t>11月份</t>
  </si>
  <si>
    <t>12月份</t>
  </si>
  <si>
    <t>实发工资数</t>
  </si>
  <si>
    <t>补贴金额</t>
  </si>
  <si>
    <t>曹二妹</t>
  </si>
  <si>
    <t>女</t>
  </si>
  <si>
    <t>盈江伟丰电子有限公司（古里卡）</t>
  </si>
  <si>
    <t>积布来</t>
  </si>
  <si>
    <t>蔡八妹</t>
  </si>
  <si>
    <t>蔡尤尼斯</t>
  </si>
  <si>
    <t>麻二妹</t>
  </si>
  <si>
    <t>皮木二</t>
  </si>
  <si>
    <t>栋灵英</t>
  </si>
  <si>
    <t>麻赵顺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</si>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</sst>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topLeftCell="A7" workbookViewId="0">
      <selection activeCell="D7" sqref="D7"/>
    </sheetView>
  </sheetViews>
  <sheetFormatPr defaultColWidth="8.89166666666667" defaultRowHeight="13.5"/>
  <cols>
    <col min="2" max="2" width="7.75" customWidth="1"/>
    <col min="3" max="3" width="4.25" customWidth="1"/>
    <col min="4" max="4" width="22" customWidth="1"/>
    <col min="5" max="5" width="17.625" customWidth="1"/>
    <col min="6" max="6" width="20" customWidth="1"/>
    <col min="7" max="7" width="12.625" customWidth="1"/>
    <col min="8" max="8" width="14.875" customWidth="1"/>
    <col min="9" max="9" width="11.125" customWidth="1"/>
    <col min="10" max="10" width="9.125" customWidth="1"/>
  </cols>
  <sheetData>
    <row r="1" ht="2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2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6" t="s">
        <v>8</v>
      </c>
      <c r="H3" s="7"/>
      <c r="I3" s="6" t="s">
        <v>9</v>
      </c>
      <c r="J3" s="7"/>
    </row>
    <row r="4" ht="27" customHeight="1" spans="1:10">
      <c r="A4" s="3"/>
      <c r="B4" s="3"/>
      <c r="C4" s="3"/>
      <c r="D4" s="3"/>
      <c r="E4" s="8"/>
      <c r="F4" s="5"/>
      <c r="G4" s="9" t="s">
        <v>10</v>
      </c>
      <c r="H4" s="5" t="s">
        <v>11</v>
      </c>
      <c r="I4" s="9" t="s">
        <v>10</v>
      </c>
      <c r="J4" s="5" t="s">
        <v>11</v>
      </c>
    </row>
    <row r="5" ht="35" customHeight="1" spans="1:10">
      <c r="A5" s="3">
        <v>1</v>
      </c>
      <c r="B5" s="10" t="s">
        <v>12</v>
      </c>
      <c r="C5" s="11" t="s">
        <v>13</v>
      </c>
      <c r="D5" s="5" t="s">
        <v>14</v>
      </c>
      <c r="E5" s="5">
        <f>SUM(G5,I5)</f>
        <v>6305</v>
      </c>
      <c r="F5" s="5">
        <f>SUM(H5,J5)</f>
        <v>945.75</v>
      </c>
      <c r="G5" s="5">
        <v>2420</v>
      </c>
      <c r="H5" s="5">
        <f>G5*15%</f>
        <v>363</v>
      </c>
      <c r="I5" s="5">
        <v>3885</v>
      </c>
      <c r="J5" s="3">
        <f>I5*15%</f>
        <v>582.75</v>
      </c>
    </row>
    <row r="6" ht="35" customHeight="1" spans="1:10">
      <c r="A6" s="3">
        <v>2</v>
      </c>
      <c r="B6" s="10" t="s">
        <v>15</v>
      </c>
      <c r="C6" s="11" t="s">
        <v>13</v>
      </c>
      <c r="D6" s="5" t="s">
        <v>14</v>
      </c>
      <c r="E6" s="5">
        <f t="shared" ref="E6:E13" si="0">SUM(G6,I6)</f>
        <v>5820</v>
      </c>
      <c r="F6" s="5">
        <f>SUM(H6,J6)</f>
        <v>873</v>
      </c>
      <c r="G6" s="5">
        <v>2960</v>
      </c>
      <c r="H6" s="5">
        <f>G6*15%</f>
        <v>444</v>
      </c>
      <c r="I6" s="5">
        <v>2860</v>
      </c>
      <c r="J6" s="3">
        <f>I6*15%</f>
        <v>429</v>
      </c>
    </row>
    <row r="7" ht="35" customHeight="1" spans="1:10">
      <c r="A7" s="3">
        <v>3</v>
      </c>
      <c r="B7" s="10" t="s">
        <v>12</v>
      </c>
      <c r="C7" s="11" t="s">
        <v>13</v>
      </c>
      <c r="D7" s="5" t="s">
        <v>14</v>
      </c>
      <c r="E7" s="5">
        <f t="shared" si="0"/>
        <v>4295</v>
      </c>
      <c r="F7" s="5">
        <f>SUM(H7,J7)</f>
        <v>644.25</v>
      </c>
      <c r="G7" s="5">
        <v>1960</v>
      </c>
      <c r="H7" s="5">
        <f>G7*15%</f>
        <v>294</v>
      </c>
      <c r="I7" s="5">
        <v>2335</v>
      </c>
      <c r="J7" s="3">
        <f>I7*15%</f>
        <v>350.25</v>
      </c>
    </row>
    <row r="8" ht="35" customHeight="1" spans="1:10">
      <c r="A8" s="3">
        <v>4</v>
      </c>
      <c r="B8" s="10" t="s">
        <v>16</v>
      </c>
      <c r="C8" s="11" t="s">
        <v>13</v>
      </c>
      <c r="D8" s="5" t="s">
        <v>14</v>
      </c>
      <c r="E8" s="5">
        <f t="shared" si="0"/>
        <v>2080</v>
      </c>
      <c r="F8" s="5">
        <f t="shared" ref="F8:F13" si="1">SUM(H8,J8)</f>
        <v>312</v>
      </c>
      <c r="G8" s="5">
        <v>2080</v>
      </c>
      <c r="H8" s="5">
        <f t="shared" ref="H8:H13" si="2">G8*15%</f>
        <v>312</v>
      </c>
      <c r="I8" s="5">
        <v>0</v>
      </c>
      <c r="J8" s="3">
        <f t="shared" ref="J8:J13" si="3">I8*15%</f>
        <v>0</v>
      </c>
    </row>
    <row r="9" ht="35" customHeight="1" spans="1:10">
      <c r="A9" s="3">
        <v>5</v>
      </c>
      <c r="B9" s="10" t="s">
        <v>17</v>
      </c>
      <c r="C9" s="11" t="s">
        <v>13</v>
      </c>
      <c r="D9" s="5" t="s">
        <v>14</v>
      </c>
      <c r="E9" s="5">
        <f t="shared" si="0"/>
        <v>1885</v>
      </c>
      <c r="F9" s="5">
        <f t="shared" si="1"/>
        <v>282.75</v>
      </c>
      <c r="G9" s="5">
        <v>0</v>
      </c>
      <c r="H9" s="5">
        <f t="shared" si="2"/>
        <v>0</v>
      </c>
      <c r="I9" s="5">
        <v>1885</v>
      </c>
      <c r="J9" s="3">
        <f t="shared" si="3"/>
        <v>282.75</v>
      </c>
    </row>
    <row r="10" ht="35" customHeight="1" spans="1:10">
      <c r="A10" s="3">
        <v>6</v>
      </c>
      <c r="B10" s="10" t="s">
        <v>18</v>
      </c>
      <c r="C10" s="11" t="s">
        <v>13</v>
      </c>
      <c r="D10" s="5" t="s">
        <v>14</v>
      </c>
      <c r="E10" s="5">
        <f t="shared" si="0"/>
        <v>2870</v>
      </c>
      <c r="F10" s="5">
        <f t="shared" si="1"/>
        <v>430.5</v>
      </c>
      <c r="G10" s="5">
        <v>2870</v>
      </c>
      <c r="H10" s="5">
        <f t="shared" si="2"/>
        <v>430.5</v>
      </c>
      <c r="I10" s="5">
        <v>0</v>
      </c>
      <c r="J10" s="3">
        <f t="shared" si="3"/>
        <v>0</v>
      </c>
    </row>
    <row r="11" ht="35" customHeight="1" spans="1:10">
      <c r="A11" s="3">
        <v>7</v>
      </c>
      <c r="B11" s="10" t="s">
        <v>19</v>
      </c>
      <c r="C11" s="11" t="s">
        <v>13</v>
      </c>
      <c r="D11" s="5" t="s">
        <v>14</v>
      </c>
      <c r="E11" s="5">
        <f t="shared" si="0"/>
        <v>1980</v>
      </c>
      <c r="F11" s="5">
        <f t="shared" si="1"/>
        <v>297</v>
      </c>
      <c r="G11" s="5">
        <v>0</v>
      </c>
      <c r="H11" s="5">
        <f t="shared" si="2"/>
        <v>0</v>
      </c>
      <c r="I11" s="5">
        <v>1980</v>
      </c>
      <c r="J11" s="3">
        <f t="shared" si="3"/>
        <v>297</v>
      </c>
    </row>
    <row r="12" ht="35" customHeight="1" spans="1:10">
      <c r="A12" s="3">
        <v>8</v>
      </c>
      <c r="B12" s="10" t="s">
        <v>20</v>
      </c>
      <c r="C12" s="11" t="s">
        <v>13</v>
      </c>
      <c r="D12" s="5" t="s">
        <v>14</v>
      </c>
      <c r="E12" s="5">
        <f t="shared" si="0"/>
        <v>1855</v>
      </c>
      <c r="F12" s="5">
        <f t="shared" si="1"/>
        <v>278.25</v>
      </c>
      <c r="G12" s="5">
        <v>1855</v>
      </c>
      <c r="H12" s="5">
        <f t="shared" si="2"/>
        <v>278.25</v>
      </c>
      <c r="I12" s="5">
        <v>0</v>
      </c>
      <c r="J12" s="3">
        <f t="shared" si="3"/>
        <v>0</v>
      </c>
    </row>
    <row r="13" ht="35" customHeight="1" spans="1:10">
      <c r="A13" s="3">
        <v>9</v>
      </c>
      <c r="B13" s="10" t="s">
        <v>21</v>
      </c>
      <c r="C13" s="11" t="s">
        <v>13</v>
      </c>
      <c r="D13" s="5" t="s">
        <v>14</v>
      </c>
      <c r="E13" s="5">
        <f t="shared" si="0"/>
        <v>1950</v>
      </c>
      <c r="F13" s="5">
        <f t="shared" si="1"/>
        <v>292.5</v>
      </c>
      <c r="G13" s="5">
        <v>1950</v>
      </c>
      <c r="H13" s="5">
        <f t="shared" si="2"/>
        <v>292.5</v>
      </c>
      <c r="I13" s="5">
        <v>0</v>
      </c>
      <c r="J13" s="3">
        <f t="shared" si="3"/>
        <v>0</v>
      </c>
    </row>
    <row r="14" ht="35" customHeight="1" spans="1:10">
      <c r="A14" s="3" t="s">
        <v>22</v>
      </c>
      <c r="B14" s="10"/>
      <c r="C14" s="11"/>
      <c r="D14" s="5"/>
      <c r="E14" s="5">
        <f>SUM(E5:E13)</f>
        <v>29040</v>
      </c>
      <c r="F14" s="5">
        <f>E14*15%</f>
        <v>4356</v>
      </c>
      <c r="G14" s="3">
        <f>SUM(G5:G13)</f>
        <v>16095</v>
      </c>
      <c r="H14" s="3">
        <f>SUM(H5:H13)</f>
        <v>2414.25</v>
      </c>
      <c r="I14" s="3">
        <f>SUM(I5:I13)</f>
        <v>12945</v>
      </c>
      <c r="J14" s="3">
        <f>SUM(J5:J13)</f>
        <v>1941.75</v>
      </c>
    </row>
  </sheetData>
  <mergeCells count="10">
    <mergeCell ref="A1:J1"/>
    <mergeCell ref="A2:J2"/>
    <mergeCell ref="G3:H3"/>
    <mergeCell ref="I3:J3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4">
    <cfRule type="duplicateValues" dxfId="0" priority="33"/>
  </conditionalFormatting>
  <conditionalFormatting sqref="B10:B13">
    <cfRule type="duplicateValues" dxfId="0" priority="1"/>
  </conditionalFormatting>
  <pageMargins left="0.75" right="0.75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赵孝宇</cp:lastModifiedBy>
  <dcterms:created xsi:type="dcterms:W3CDTF">2021-12-21T03:17:00Z</dcterms:created>
  <dcterms:modified xsi:type="dcterms:W3CDTF">2025-06-20T09:36:09Z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61D49192C70F4988A0F28CAB957F0EF3_13</vt:lpwstr>
  </property>
</Properties>
</file>