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<sst xmlns="http://schemas.openxmlformats.org/spreadsheetml/2006/main" count="31" uniqueCount="21">
  <si>
    <t>盈江县就业帮扶车间补助金额一览表</t>
  </si>
  <si>
    <t>制表单位：盈江县公共就业和人才服务中心                                                                                   申报月份：2024年11—12月份</t>
  </si>
  <si>
    <t>序号</t>
  </si>
  <si>
    <t>姓名</t>
  </si>
  <si>
    <t>性别</t>
  </si>
  <si>
    <t>帮扶车间名称</t>
  </si>
  <si>
    <t>实发工资数合计</t>
  </si>
  <si>
    <t>补贴金额合计</t>
  </si>
  <si>
    <t>11月份</t>
  </si>
  <si>
    <t>12月份</t>
  </si>
  <si>
    <t>实发工资数</t>
  </si>
  <si>
    <t>补贴金额</t>
  </si>
  <si>
    <t>麻富平</t>
  </si>
  <si>
    <t>女</t>
  </si>
  <si>
    <t>盈江伟丰电子有限公司（临江家园）</t>
  </si>
  <si>
    <t>陈金招</t>
  </si>
  <si>
    <t>余五妹</t>
  </si>
  <si>
    <t>段佐怀</t>
  </si>
  <si>
    <t>闫金凤</t>
  </si>
  <si>
    <t>合计</t>
  </si>
  <si>
    <t>经办人：                                                                 复核人：                                                                          分管领导：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</si>
</sst>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.5"/>
      <name val="宋体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0" borderId="0"/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0" borderId="0"/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6 2" xfId="48"/>
    <cellStyle name="40% - 强调文字颜色 6" xfId="49" builtinId="51"/>
    <cellStyle name="60% - 强调文字颜色 6" xfId="50" builtinId="52"/>
    <cellStyle name="常规 14" xfId="51"/>
    <cellStyle name="常规 11 2" xfId="52"/>
    <cellStyle name="常规 16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tabSelected="1" workbookViewId="0">
      <selection activeCell="D3" sqref="D$1:D$1048576"/>
    </sheetView>
  </sheetViews>
  <sheetFormatPr defaultColWidth="8.89166666666667" defaultRowHeight="13.5"/>
  <cols>
    <col min="2" max="2" width="7.75" customWidth="1"/>
    <col min="3" max="3" width="4.25" customWidth="1"/>
    <col min="4" max="4" width="22" customWidth="1"/>
    <col min="5" max="5" width="17.625" customWidth="1"/>
    <col min="6" max="6" width="20" customWidth="1"/>
    <col min="7" max="7" width="12.625" customWidth="1"/>
    <col min="8" max="8" width="14.875" customWidth="1"/>
    <col min="9" max="9" width="11.125" customWidth="1"/>
    <col min="10" max="10" width="9.125" customWidth="1"/>
  </cols>
  <sheetData>
    <row r="1" ht="2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2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2" customHeight="1" spans="1:10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5" t="s">
        <v>7</v>
      </c>
      <c r="G3" s="6" t="s">
        <v>8</v>
      </c>
      <c r="H3" s="7"/>
      <c r="I3" s="6" t="s">
        <v>9</v>
      </c>
      <c r="J3" s="7"/>
    </row>
    <row r="4" ht="35" customHeight="1" spans="1:10">
      <c r="A4" s="3"/>
      <c r="B4" s="3"/>
      <c r="C4" s="3"/>
      <c r="D4" s="3"/>
      <c r="E4" s="8"/>
      <c r="F4" s="5"/>
      <c r="G4" s="9" t="s">
        <v>10</v>
      </c>
      <c r="H4" s="5" t="s">
        <v>11</v>
      </c>
      <c r="I4" s="9" t="s">
        <v>10</v>
      </c>
      <c r="J4" s="5" t="s">
        <v>11</v>
      </c>
    </row>
    <row r="5" ht="35" customHeight="1" spans="1:10">
      <c r="A5" s="3">
        <v>1</v>
      </c>
      <c r="B5" s="10" t="s">
        <v>12</v>
      </c>
      <c r="C5" s="11" t="s">
        <v>13</v>
      </c>
      <c r="D5" s="5" t="s">
        <v>14</v>
      </c>
      <c r="E5" s="5">
        <f>SUM(G5,I5)</f>
        <v>4975</v>
      </c>
      <c r="F5" s="5">
        <f>SUM(H5,J5)</f>
        <v>746.25</v>
      </c>
      <c r="G5" s="5">
        <v>2860</v>
      </c>
      <c r="H5" s="5">
        <f t="shared" ref="H5:H9" si="0">G5*15%</f>
        <v>429</v>
      </c>
      <c r="I5" s="5">
        <v>2115</v>
      </c>
      <c r="J5" s="3">
        <f>I5*15%</f>
        <v>317.25</v>
      </c>
    </row>
    <row r="6" ht="35" customHeight="1" spans="1:10">
      <c r="A6" s="3">
        <v>2</v>
      </c>
      <c r="B6" s="10" t="s">
        <v>15</v>
      </c>
      <c r="C6" s="11" t="s">
        <v>13</v>
      </c>
      <c r="D6" s="5" t="s">
        <v>14</v>
      </c>
      <c r="E6" s="5">
        <f>SUM(G6,I6)</f>
        <v>3849</v>
      </c>
      <c r="F6" s="5">
        <f>SUM(H6,J6)</f>
        <v>577.35</v>
      </c>
      <c r="G6" s="5">
        <v>1797</v>
      </c>
      <c r="H6" s="5">
        <f t="shared" si="0"/>
        <v>269.55</v>
      </c>
      <c r="I6" s="5">
        <v>2052</v>
      </c>
      <c r="J6" s="3">
        <f>I6*15%</f>
        <v>307.8</v>
      </c>
    </row>
    <row r="7" ht="35" customHeight="1" spans="1:10">
      <c r="A7" s="3">
        <v>3</v>
      </c>
      <c r="B7" s="10" t="s">
        <v>16</v>
      </c>
      <c r="C7" s="11" t="s">
        <v>13</v>
      </c>
      <c r="D7" s="5" t="s">
        <v>14</v>
      </c>
      <c r="E7" s="5">
        <f>SUM(G7,I7)</f>
        <v>5535</v>
      </c>
      <c r="F7" s="5">
        <f>SUM(H7,J7)</f>
        <v>830.25</v>
      </c>
      <c r="G7" s="5">
        <v>2505</v>
      </c>
      <c r="H7" s="5">
        <f t="shared" si="0"/>
        <v>375.75</v>
      </c>
      <c r="I7" s="5">
        <v>3030</v>
      </c>
      <c r="J7" s="3">
        <f>I7*15%</f>
        <v>454.5</v>
      </c>
    </row>
    <row r="8" ht="35" customHeight="1" spans="1:10">
      <c r="A8" s="3">
        <v>4</v>
      </c>
      <c r="B8" s="10" t="s">
        <v>17</v>
      </c>
      <c r="C8" s="11" t="s">
        <v>13</v>
      </c>
      <c r="D8" s="5" t="s">
        <v>14</v>
      </c>
      <c r="E8" s="5">
        <f>SUM(G8,I8)</f>
        <v>2240</v>
      </c>
      <c r="F8" s="5">
        <f>SUM(H8,J8)</f>
        <v>336</v>
      </c>
      <c r="G8" s="5">
        <v>0</v>
      </c>
      <c r="H8" s="5">
        <f t="shared" si="0"/>
        <v>0</v>
      </c>
      <c r="I8" s="5">
        <v>2240</v>
      </c>
      <c r="J8" s="3">
        <f>I8*15%</f>
        <v>336</v>
      </c>
    </row>
    <row r="9" ht="35" customHeight="1" spans="1:10">
      <c r="A9" s="3">
        <v>5</v>
      </c>
      <c r="B9" s="12" t="s">
        <v>18</v>
      </c>
      <c r="C9" s="13" t="s">
        <v>13</v>
      </c>
      <c r="D9" s="5" t="s">
        <v>14</v>
      </c>
      <c r="E9" s="5">
        <f>SUM(G9,I9)</f>
        <v>3850</v>
      </c>
      <c r="F9" s="5">
        <f>SUM(H9,J9)</f>
        <v>577.5</v>
      </c>
      <c r="G9" s="5">
        <v>1800</v>
      </c>
      <c r="H9" s="5">
        <f t="shared" si="0"/>
        <v>270</v>
      </c>
      <c r="I9" s="5">
        <v>2050</v>
      </c>
      <c r="J9" s="3">
        <f>I9*15%</f>
        <v>307.5</v>
      </c>
    </row>
    <row r="10" ht="35" customHeight="1" spans="1:10">
      <c r="A10" s="3" t="s">
        <v>19</v>
      </c>
      <c r="B10" s="12"/>
      <c r="C10" s="13"/>
      <c r="D10" s="5"/>
      <c r="E10" s="5">
        <f>SUM(E5:E9)</f>
        <v>20449</v>
      </c>
      <c r="F10" s="5">
        <f>E10*15%</f>
        <v>3067.35</v>
      </c>
      <c r="G10" s="3">
        <f>SUM(G5:G9)</f>
        <v>8962</v>
      </c>
      <c r="H10" s="3">
        <f>SUM(H5:H9)</f>
        <v>1344.3</v>
      </c>
      <c r="I10" s="3">
        <f>SUM(I5:I9)</f>
        <v>11487</v>
      </c>
      <c r="J10" s="3">
        <f>SUM(J5:J9)</f>
        <v>1723.05</v>
      </c>
    </row>
    <row r="11" ht="67" customHeight="1" spans="1:10">
      <c r="A11" s="14" t="s">
        <v>20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11">
    <mergeCell ref="A1:J1"/>
    <mergeCell ref="A2:J2"/>
    <mergeCell ref="G3:H3"/>
    <mergeCell ref="I3:J3"/>
    <mergeCell ref="A11:J11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4"/>
  </conditionalFormatting>
  <conditionalFormatting sqref="B6">
    <cfRule type="duplicateValues" dxfId="0" priority="3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conditionalFormatting sqref="B9">
    <cfRule type="duplicateValues" dxfId="0" priority="5"/>
  </conditionalFormatting>
  <conditionalFormatting sqref="B10">
    <cfRule type="duplicateValues" dxfId="0" priority="16"/>
  </conditionalFormatting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赵孝宇</cp:lastModifiedBy>
  <dcterms:created xsi:type="dcterms:W3CDTF">2021-12-21T03:17:00Z</dcterms:created>
  <dcterms:modified xsi:type="dcterms:W3CDTF">2025-06-20T09:35:59Z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F823104363C34530AE2E82EE3095B6D8_13</vt:lpwstr>
  </property>
</Properties>
</file>