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<sst xmlns="http://schemas.openxmlformats.org/spreadsheetml/2006/main" count="58" uniqueCount="29">
  <si>
    <t>盈江县就业帮扶车间补助金额一览表</t>
  </si>
  <si>
    <t>制表单位：盈江县公共就业和人才服务中心                                                                                   申报月份：2025年1—6月份</t>
  </si>
  <si>
    <t>序号</t>
  </si>
  <si>
    <t>姓名</t>
  </si>
  <si>
    <t>性别</t>
  </si>
  <si>
    <t>帮扶车间名称</t>
  </si>
  <si>
    <t>实发工资数合计</t>
  </si>
  <si>
    <t>补贴金额合计</t>
  </si>
  <si>
    <t>1月份</t>
  </si>
  <si>
    <t>2月份</t>
  </si>
  <si>
    <t>3月份</t>
  </si>
  <si>
    <t>4月份</t>
  </si>
  <si>
    <t>5月份</t>
  </si>
  <si>
    <t>6月份</t>
  </si>
  <si>
    <t>实发工资数</t>
  </si>
  <si>
    <t>补贴金额</t>
  </si>
  <si>
    <t>曹二妹</t>
  </si>
  <si>
    <t>女</t>
  </si>
  <si>
    <t>盈江县伟丰电子有限公司（古里卡）</t>
  </si>
  <si>
    <t>麻二妹</t>
  </si>
  <si>
    <t>积布来</t>
  </si>
  <si>
    <t>皮木二</t>
  </si>
  <si>
    <t>栋灵英</t>
  </si>
  <si>
    <t>蔡八妹</t>
  </si>
  <si>
    <t>蔡尤尼斯</t>
  </si>
  <si>
    <t>余燕梅</t>
  </si>
  <si>
    <t>蔡丽平</t>
  </si>
  <si>
    <t>合计</t>
  </si>
  <si>
    <t>经办人：                                                                 复核人：                                                   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</si>
</sst>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0" borderId="0"/>
    <xf numFmtId="0" fontId="26" fillId="0" borderId="0"/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6 2" xfId="50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workbookViewId="0">
      <selection activeCell="D2" sqref="D$1:D$1048576"/>
    </sheetView>
  </sheetViews>
  <sheetFormatPr defaultColWidth="8.89166666666667" defaultRowHeight="13.5"/>
  <cols>
    <col min="2" max="2" width="7.75" customWidth="1"/>
    <col min="3" max="3" width="4.25" customWidth="1"/>
    <col min="4" max="4" width="30.75" customWidth="1"/>
    <col min="5" max="5" width="11.25" customWidth="1"/>
    <col min="6" max="6" width="10.5" customWidth="1"/>
    <col min="7" max="7" width="10.375" customWidth="1"/>
    <col min="8" max="8" width="9.5" customWidth="1"/>
    <col min="9" max="9" width="8.5" customWidth="1"/>
    <col min="10" max="10" width="8.625" customWidth="1"/>
    <col min="11" max="11" width="7" customWidth="1"/>
    <col min="12" max="12" width="8.75" customWidth="1"/>
    <col min="13" max="16" width="9.375"/>
    <col min="17" max="17" width="7.875" customWidth="1"/>
    <col min="18" max="18" width="9.25"/>
  </cols>
  <sheetData>
    <row r="1" ht="29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2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32" customHeight="1" spans="1:18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 t="s">
        <v>7</v>
      </c>
      <c r="G3" s="6" t="s">
        <v>8</v>
      </c>
      <c r="H3" s="7"/>
      <c r="I3" s="6" t="s">
        <v>9</v>
      </c>
      <c r="J3" s="7"/>
      <c r="K3" s="6" t="s">
        <v>10</v>
      </c>
      <c r="L3" s="7"/>
      <c r="M3" s="6" t="s">
        <v>11</v>
      </c>
      <c r="N3" s="7"/>
      <c r="O3" s="6" t="s">
        <v>12</v>
      </c>
      <c r="P3" s="7"/>
      <c r="Q3" s="6" t="s">
        <v>13</v>
      </c>
      <c r="R3" s="7"/>
    </row>
    <row r="4" ht="35" customHeight="1" spans="1:18">
      <c r="A4" s="3"/>
      <c r="B4" s="3"/>
      <c r="C4" s="3"/>
      <c r="D4" s="3"/>
      <c r="E4" s="8"/>
      <c r="F4" s="5"/>
      <c r="G4" s="9" t="s">
        <v>14</v>
      </c>
      <c r="H4" s="5" t="s">
        <v>15</v>
      </c>
      <c r="I4" s="9" t="s">
        <v>14</v>
      </c>
      <c r="J4" s="5" t="s">
        <v>15</v>
      </c>
      <c r="K4" s="9" t="s">
        <v>14</v>
      </c>
      <c r="L4" s="5" t="s">
        <v>15</v>
      </c>
      <c r="M4" s="9" t="s">
        <v>14</v>
      </c>
      <c r="N4" s="5" t="s">
        <v>15</v>
      </c>
      <c r="O4" s="9" t="s">
        <v>14</v>
      </c>
      <c r="P4" s="5" t="s">
        <v>15</v>
      </c>
      <c r="Q4" s="9" t="s">
        <v>14</v>
      </c>
      <c r="R4" s="5" t="s">
        <v>15</v>
      </c>
    </row>
    <row r="5" ht="25" customHeight="1" spans="1:18">
      <c r="A5" s="10">
        <v>1</v>
      </c>
      <c r="B5" s="11" t="s">
        <v>16</v>
      </c>
      <c r="C5" s="11" t="s">
        <v>17</v>
      </c>
      <c r="D5" s="11" t="s">
        <v>18</v>
      </c>
      <c r="E5" s="5">
        <f>SUM(,G5,I5,K5,M5,O5,Q5)</f>
        <v>15195</v>
      </c>
      <c r="F5" s="5">
        <f t="shared" ref="F5:F15" si="0">E5*15%</f>
        <v>2279.25</v>
      </c>
      <c r="G5" s="5">
        <v>2535</v>
      </c>
      <c r="H5" s="5">
        <f t="shared" ref="H5:L5" si="1">G5*15%</f>
        <v>380.25</v>
      </c>
      <c r="I5" s="5">
        <v>2650</v>
      </c>
      <c r="J5" s="3">
        <f>I5*15%</f>
        <v>397.5</v>
      </c>
      <c r="K5" s="5">
        <v>2490</v>
      </c>
      <c r="L5" s="5">
        <f t="shared" si="1"/>
        <v>373.5</v>
      </c>
      <c r="M5" s="5">
        <v>2440</v>
      </c>
      <c r="N5" s="5">
        <f>M5*15%</f>
        <v>366</v>
      </c>
      <c r="O5" s="5">
        <v>2570</v>
      </c>
      <c r="P5" s="5">
        <f>O5*15%</f>
        <v>385.5</v>
      </c>
      <c r="Q5" s="5">
        <v>2510</v>
      </c>
      <c r="R5" s="5">
        <f t="shared" ref="R5:R15" si="2">Q5*15%</f>
        <v>376.5</v>
      </c>
    </row>
    <row r="6" ht="25" customHeight="1" spans="1:18">
      <c r="A6" s="10">
        <v>2</v>
      </c>
      <c r="B6" s="11" t="s">
        <v>19</v>
      </c>
      <c r="C6" s="11" t="s">
        <v>17</v>
      </c>
      <c r="D6" s="11" t="s">
        <v>18</v>
      </c>
      <c r="E6" s="5">
        <f t="shared" ref="E6:E17" si="3">SUM(,G6,I6,K6,M6,O6,Q6)</f>
        <v>19120</v>
      </c>
      <c r="F6" s="5">
        <f t="shared" si="0"/>
        <v>2868</v>
      </c>
      <c r="G6" s="5">
        <v>3350</v>
      </c>
      <c r="H6" s="5">
        <f t="shared" ref="H6:H15" si="4">G6*15%</f>
        <v>502.5</v>
      </c>
      <c r="I6" s="5">
        <v>3530</v>
      </c>
      <c r="J6" s="3">
        <f>I6*15%</f>
        <v>529.5</v>
      </c>
      <c r="K6" s="5">
        <v>3225</v>
      </c>
      <c r="L6" s="5">
        <f t="shared" ref="L6:L15" si="5">K6*15%</f>
        <v>483.75</v>
      </c>
      <c r="M6" s="5">
        <v>2625</v>
      </c>
      <c r="N6" s="5">
        <f>M6*15%</f>
        <v>393.75</v>
      </c>
      <c r="O6" s="5">
        <v>3410</v>
      </c>
      <c r="P6" s="5">
        <f t="shared" ref="P5:P15" si="6">O6*15%</f>
        <v>511.5</v>
      </c>
      <c r="Q6" s="5">
        <v>2980</v>
      </c>
      <c r="R6" s="5">
        <f t="shared" si="2"/>
        <v>447</v>
      </c>
    </row>
    <row r="7" ht="25" customHeight="1" spans="1:18">
      <c r="A7" s="10">
        <v>3</v>
      </c>
      <c r="B7" s="12" t="s">
        <v>20</v>
      </c>
      <c r="C7" s="12" t="s">
        <v>17</v>
      </c>
      <c r="D7" s="11" t="s">
        <v>18</v>
      </c>
      <c r="E7" s="5">
        <f t="shared" si="3"/>
        <v>17630</v>
      </c>
      <c r="F7" s="5">
        <f t="shared" si="0"/>
        <v>2644.5</v>
      </c>
      <c r="G7" s="5">
        <v>4215</v>
      </c>
      <c r="H7" s="5">
        <f t="shared" si="4"/>
        <v>632.25</v>
      </c>
      <c r="I7" s="5">
        <v>2915</v>
      </c>
      <c r="J7" s="3">
        <f t="shared" ref="J6:J16" si="7">I7*15%</f>
        <v>437.25</v>
      </c>
      <c r="K7" s="5">
        <v>2080</v>
      </c>
      <c r="L7" s="5">
        <f t="shared" si="5"/>
        <v>312</v>
      </c>
      <c r="M7" s="5">
        <v>2425</v>
      </c>
      <c r="N7" s="5">
        <f t="shared" ref="N5:N15" si="8">M7*15%</f>
        <v>363.75</v>
      </c>
      <c r="O7" s="5">
        <v>3260</v>
      </c>
      <c r="P7" s="5">
        <f t="shared" si="6"/>
        <v>489</v>
      </c>
      <c r="Q7" s="5">
        <v>2735</v>
      </c>
      <c r="R7" s="5">
        <f t="shared" si="2"/>
        <v>410.25</v>
      </c>
    </row>
    <row r="8" ht="25" customHeight="1" spans="1:18">
      <c r="A8" s="10">
        <v>4</v>
      </c>
      <c r="B8" s="12" t="s">
        <v>21</v>
      </c>
      <c r="C8" s="12" t="s">
        <v>17</v>
      </c>
      <c r="D8" s="11" t="s">
        <v>18</v>
      </c>
      <c r="E8" s="5">
        <f t="shared" si="3"/>
        <v>4680</v>
      </c>
      <c r="F8" s="5">
        <f t="shared" si="0"/>
        <v>702</v>
      </c>
      <c r="G8" s="5">
        <v>2570</v>
      </c>
      <c r="H8" s="5">
        <f t="shared" si="4"/>
        <v>385.5</v>
      </c>
      <c r="I8" s="5">
        <v>2110</v>
      </c>
      <c r="J8" s="3">
        <f t="shared" si="7"/>
        <v>316.5</v>
      </c>
      <c r="K8" s="5">
        <v>0</v>
      </c>
      <c r="L8" s="5">
        <f t="shared" si="5"/>
        <v>0</v>
      </c>
      <c r="M8" s="5">
        <v>0</v>
      </c>
      <c r="N8" s="5">
        <f t="shared" si="8"/>
        <v>0</v>
      </c>
      <c r="O8" s="5">
        <v>0</v>
      </c>
      <c r="P8" s="5">
        <f t="shared" si="6"/>
        <v>0</v>
      </c>
      <c r="Q8" s="5">
        <v>0</v>
      </c>
      <c r="R8" s="5">
        <f t="shared" si="2"/>
        <v>0</v>
      </c>
    </row>
    <row r="9" ht="25" customHeight="1" spans="1:18">
      <c r="A9" s="10">
        <v>5</v>
      </c>
      <c r="B9" s="12" t="s">
        <v>22</v>
      </c>
      <c r="C9" s="12" t="s">
        <v>17</v>
      </c>
      <c r="D9" s="11" t="s">
        <v>18</v>
      </c>
      <c r="E9" s="5">
        <f t="shared" si="3"/>
        <v>8240</v>
      </c>
      <c r="F9" s="5">
        <f t="shared" si="0"/>
        <v>1236</v>
      </c>
      <c r="G9" s="5">
        <v>2235</v>
      </c>
      <c r="H9" s="5">
        <f t="shared" si="4"/>
        <v>335.25</v>
      </c>
      <c r="I9" s="5">
        <v>2120</v>
      </c>
      <c r="J9" s="3">
        <f t="shared" si="7"/>
        <v>318</v>
      </c>
      <c r="K9" s="5">
        <v>0</v>
      </c>
      <c r="L9" s="5">
        <f t="shared" si="5"/>
        <v>0</v>
      </c>
      <c r="M9" s="5">
        <v>0</v>
      </c>
      <c r="N9" s="5">
        <f t="shared" si="8"/>
        <v>0</v>
      </c>
      <c r="O9" s="5">
        <v>1910</v>
      </c>
      <c r="P9" s="5">
        <f t="shared" si="6"/>
        <v>286.5</v>
      </c>
      <c r="Q9" s="5">
        <v>1975</v>
      </c>
      <c r="R9" s="5">
        <f t="shared" si="2"/>
        <v>296.25</v>
      </c>
    </row>
    <row r="10" ht="25" customHeight="1" spans="1:18">
      <c r="A10" s="10">
        <v>6</v>
      </c>
      <c r="B10" s="12" t="s">
        <v>16</v>
      </c>
      <c r="C10" s="12" t="s">
        <v>17</v>
      </c>
      <c r="D10" s="11" t="s">
        <v>18</v>
      </c>
      <c r="E10" s="5">
        <f t="shared" si="3"/>
        <v>14625</v>
      </c>
      <c r="F10" s="5">
        <f t="shared" si="0"/>
        <v>2193.75</v>
      </c>
      <c r="G10" s="5">
        <v>2825</v>
      </c>
      <c r="H10" s="5">
        <f t="shared" si="4"/>
        <v>423.75</v>
      </c>
      <c r="I10" s="5">
        <v>2890</v>
      </c>
      <c r="J10" s="3">
        <f t="shared" si="7"/>
        <v>433.5</v>
      </c>
      <c r="K10" s="5">
        <v>2500</v>
      </c>
      <c r="L10" s="5">
        <f t="shared" si="5"/>
        <v>375</v>
      </c>
      <c r="M10" s="5">
        <v>2005</v>
      </c>
      <c r="N10" s="5">
        <f t="shared" si="8"/>
        <v>300.75</v>
      </c>
      <c r="O10" s="5">
        <v>2290</v>
      </c>
      <c r="P10" s="5">
        <f t="shared" si="6"/>
        <v>343.5</v>
      </c>
      <c r="Q10" s="5">
        <v>2115</v>
      </c>
      <c r="R10" s="5">
        <f t="shared" si="2"/>
        <v>317.25</v>
      </c>
    </row>
    <row r="11" ht="25" customHeight="1" spans="1:18">
      <c r="A11" s="10">
        <v>7</v>
      </c>
      <c r="B11" s="12" t="s">
        <v>23</v>
      </c>
      <c r="C11" s="12" t="s">
        <v>17</v>
      </c>
      <c r="D11" s="11" t="s">
        <v>18</v>
      </c>
      <c r="E11" s="5">
        <f t="shared" si="3"/>
        <v>10910</v>
      </c>
      <c r="F11" s="5">
        <f t="shared" si="0"/>
        <v>1636.5</v>
      </c>
      <c r="G11" s="5">
        <v>2725</v>
      </c>
      <c r="H11" s="5">
        <f t="shared" si="4"/>
        <v>408.75</v>
      </c>
      <c r="I11" s="5">
        <v>2100</v>
      </c>
      <c r="J11" s="3">
        <f t="shared" si="7"/>
        <v>315</v>
      </c>
      <c r="K11" s="5">
        <v>2030</v>
      </c>
      <c r="L11" s="5">
        <f t="shared" si="5"/>
        <v>304.5</v>
      </c>
      <c r="M11" s="5">
        <v>0</v>
      </c>
      <c r="N11" s="5">
        <f t="shared" si="8"/>
        <v>0</v>
      </c>
      <c r="O11" s="5">
        <v>2080</v>
      </c>
      <c r="P11" s="5">
        <f t="shared" si="6"/>
        <v>312</v>
      </c>
      <c r="Q11" s="5">
        <v>1975</v>
      </c>
      <c r="R11" s="5">
        <f t="shared" si="2"/>
        <v>296.25</v>
      </c>
    </row>
    <row r="12" ht="25" customHeight="1" spans="1:18">
      <c r="A12" s="10">
        <v>8</v>
      </c>
      <c r="B12" s="12" t="s">
        <v>24</v>
      </c>
      <c r="C12" s="12" t="s">
        <v>17</v>
      </c>
      <c r="D12" s="11" t="s">
        <v>18</v>
      </c>
      <c r="E12" s="5">
        <f t="shared" si="3"/>
        <v>14355</v>
      </c>
      <c r="F12" s="5">
        <f t="shared" si="0"/>
        <v>2153.25</v>
      </c>
      <c r="G12" s="5">
        <v>3300</v>
      </c>
      <c r="H12" s="5">
        <f t="shared" si="4"/>
        <v>495</v>
      </c>
      <c r="I12" s="5">
        <v>2260</v>
      </c>
      <c r="J12" s="3">
        <f t="shared" si="7"/>
        <v>339</v>
      </c>
      <c r="K12" s="5">
        <v>2420</v>
      </c>
      <c r="L12" s="5">
        <f t="shared" si="5"/>
        <v>363</v>
      </c>
      <c r="M12" s="5">
        <v>2000</v>
      </c>
      <c r="N12" s="5">
        <f t="shared" si="8"/>
        <v>300</v>
      </c>
      <c r="O12" s="5">
        <v>2240</v>
      </c>
      <c r="P12" s="5">
        <f t="shared" si="6"/>
        <v>336</v>
      </c>
      <c r="Q12" s="5">
        <v>2135</v>
      </c>
      <c r="R12" s="5">
        <f t="shared" si="2"/>
        <v>320.25</v>
      </c>
    </row>
    <row r="13" ht="25" customHeight="1" spans="1:18">
      <c r="A13" s="10">
        <v>9</v>
      </c>
      <c r="B13" s="13" t="s">
        <v>25</v>
      </c>
      <c r="C13" s="11" t="s">
        <v>17</v>
      </c>
      <c r="D13" s="11" t="s">
        <v>18</v>
      </c>
      <c r="E13" s="5">
        <f t="shared" si="3"/>
        <v>2415</v>
      </c>
      <c r="F13" s="5">
        <f t="shared" si="0"/>
        <v>362.25</v>
      </c>
      <c r="G13" s="5">
        <v>0</v>
      </c>
      <c r="H13" s="5">
        <v>0</v>
      </c>
      <c r="I13" s="5">
        <v>0</v>
      </c>
      <c r="J13" s="3">
        <v>0</v>
      </c>
      <c r="K13" s="5">
        <v>0</v>
      </c>
      <c r="L13" s="5">
        <v>0</v>
      </c>
      <c r="M13" s="5">
        <v>0</v>
      </c>
      <c r="N13" s="5">
        <v>0</v>
      </c>
      <c r="O13" s="5">
        <v>2415</v>
      </c>
      <c r="P13" s="5">
        <f t="shared" si="6"/>
        <v>362.25</v>
      </c>
      <c r="Q13" s="5">
        <v>0</v>
      </c>
      <c r="R13" s="5">
        <f t="shared" si="2"/>
        <v>0</v>
      </c>
    </row>
    <row r="14" ht="25" customHeight="1" spans="1:18">
      <c r="A14" s="10">
        <v>10</v>
      </c>
      <c r="B14" s="12" t="s">
        <v>26</v>
      </c>
      <c r="C14" s="12" t="s">
        <v>17</v>
      </c>
      <c r="D14" s="11" t="s">
        <v>18</v>
      </c>
      <c r="E14" s="5">
        <f t="shared" si="3"/>
        <v>1800</v>
      </c>
      <c r="F14" s="5">
        <f t="shared" si="0"/>
        <v>270</v>
      </c>
      <c r="G14" s="5">
        <v>1800</v>
      </c>
      <c r="H14" s="5">
        <f>G14*15%</f>
        <v>270</v>
      </c>
      <c r="I14" s="5">
        <v>0</v>
      </c>
      <c r="J14" s="3">
        <f>I14*15%</f>
        <v>0</v>
      </c>
      <c r="K14" s="5">
        <v>0</v>
      </c>
      <c r="L14" s="5">
        <f>K14*15%</f>
        <v>0</v>
      </c>
      <c r="M14" s="5">
        <v>0</v>
      </c>
      <c r="N14" s="5">
        <f>M14*15%</f>
        <v>0</v>
      </c>
      <c r="O14" s="5">
        <v>0</v>
      </c>
      <c r="P14" s="5">
        <f t="shared" si="6"/>
        <v>0</v>
      </c>
      <c r="Q14" s="5">
        <v>0</v>
      </c>
      <c r="R14" s="5">
        <f t="shared" si="2"/>
        <v>0</v>
      </c>
    </row>
    <row r="15" ht="35" customHeight="1" spans="1:18">
      <c r="A15" s="14" t="s">
        <v>27</v>
      </c>
      <c r="B15" s="15"/>
      <c r="C15" s="16"/>
      <c r="D15" s="17"/>
      <c r="E15" s="17">
        <f t="shared" si="3"/>
        <v>108970</v>
      </c>
      <c r="F15" s="5">
        <f t="shared" si="0"/>
        <v>16345.5</v>
      </c>
      <c r="G15" s="14">
        <f t="shared" ref="G15:R15" si="9">SUM(G5:G14)</f>
        <v>25555</v>
      </c>
      <c r="H15" s="14">
        <f t="shared" si="9"/>
        <v>3833.25</v>
      </c>
      <c r="I15" s="14">
        <f t="shared" si="9"/>
        <v>20575</v>
      </c>
      <c r="J15" s="14">
        <f t="shared" si="9"/>
        <v>3086.25</v>
      </c>
      <c r="K15" s="14">
        <f t="shared" si="9"/>
        <v>14745</v>
      </c>
      <c r="L15" s="14">
        <f t="shared" si="9"/>
        <v>2211.75</v>
      </c>
      <c r="M15" s="14">
        <f t="shared" si="9"/>
        <v>11495</v>
      </c>
      <c r="N15" s="14">
        <f t="shared" si="9"/>
        <v>1724.25</v>
      </c>
      <c r="O15" s="14">
        <f t="shared" si="9"/>
        <v>20175</v>
      </c>
      <c r="P15" s="14">
        <f t="shared" si="9"/>
        <v>3026.25</v>
      </c>
      <c r="Q15" s="14">
        <f t="shared" si="9"/>
        <v>16425</v>
      </c>
      <c r="R15" s="14">
        <f t="shared" si="9"/>
        <v>2463.75</v>
      </c>
    </row>
    <row r="16" ht="67" customHeight="1" spans="1:10">
      <c r="A16" s="18" t="s">
        <v>28</v>
      </c>
      <c r="B16" s="18"/>
      <c r="C16" s="18"/>
      <c r="D16" s="18"/>
      <c r="E16" s="18"/>
      <c r="F16" s="18"/>
      <c r="G16" s="18"/>
      <c r="H16" s="18"/>
      <c r="I16" s="18"/>
      <c r="J16" s="18"/>
    </row>
  </sheetData>
  <mergeCells count="14">
    <mergeCell ref="A1:R1"/>
    <mergeCell ref="G3:H3"/>
    <mergeCell ref="I3:J3"/>
    <mergeCell ref="K3:L3"/>
    <mergeCell ref="M3:N3"/>
    <mergeCell ref="O3:P3"/>
    <mergeCell ref="Q3:R3"/>
    <mergeCell ref="A16:J16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B15">
    <cfRule type="duplicateValues" dxfId="0" priority="35"/>
  </conditionalFormatting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小姜姜姜姜姜姜</cp:lastModifiedBy>
  <dcterms:created xsi:type="dcterms:W3CDTF">2021-12-21T03:17:00Z</dcterms:created>
  <dcterms:modified xsi:type="dcterms:W3CDTF">2025-08-27T03:04:57Z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1E6F2FC3DE8D474F9102CAFCF7E97F1D_13</vt:lpwstr>
  </property>
</Properties>
</file>