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<sst xmlns="http://schemas.openxmlformats.org/spreadsheetml/2006/main" count="67" uniqueCount="33">
  <si>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盈江县就业帮扶车间补助金额一览表</t>
  </si>
  <si>
    <t>制表单位：盈江县公共就业和人才服务中心                                                                                   申报月份：2025年1—6月份</t>
  </si>
  <si>
    <t>序号</t>
  </si>
  <si>
    <t>姓名</t>
  </si>
  <si>
    <t>性别</t>
  </si>
  <si>
    <t>帮扶车间名称</t>
  </si>
  <si>
    <t>实发工资数合计</t>
  </si>
  <si>
    <t>补贴金额合计</t>
  </si>
  <si>
    <t>1月份</t>
  </si>
  <si>
    <t>2月份</t>
  </si>
  <si>
    <t>3月份</t>
  </si>
  <si>
    <t>4月份</t>
  </si>
  <si>
    <t>5月份</t>
  </si>
  <si>
    <t>6月份</t>
  </si>
  <si>
    <t>实发工资数</t>
  </si>
  <si>
    <t>补贴金额</t>
  </si>
  <si>
    <t>石木介</t>
  </si>
  <si>
    <t>女</t>
  </si>
  <si>
    <t>盈江县伟丰电子有限公司（五合家园）</t>
  </si>
  <si>
    <t>雷锐直</t>
  </si>
  <si>
    <t>岳英</t>
  </si>
  <si>
    <t>王解艳</t>
  </si>
  <si>
    <t>孔云玉</t>
  </si>
  <si>
    <t>董英弄</t>
  </si>
  <si>
    <t>排南炯</t>
  </si>
  <si>
    <t>杨丽华</t>
  </si>
  <si>
    <t>荣体富</t>
  </si>
  <si>
    <t>王祖丽</t>
  </si>
  <si>
    <t>方云娣</t>
  </si>
  <si>
    <t>李金丽</t>
  </si>
  <si>
    <t>明木卖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</si>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</sst>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workbookViewId="0">
      <selection activeCell="J9" sqref="J9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1.25" customWidth="1"/>
    <col min="6" max="6" width="10.5" customWidth="1"/>
    <col min="7" max="7" width="10.375" customWidth="1"/>
    <col min="8" max="8" width="9.5" customWidth="1"/>
    <col min="9" max="9" width="8.5" customWidth="1"/>
    <col min="10" max="10" width="8.625" customWidth="1"/>
    <col min="11" max="11" width="7" customWidth="1"/>
    <col min="12" max="12" width="7.625" customWidth="1"/>
    <col min="14" max="16" width="9.375"/>
    <col min="17" max="17" width="7.875" customWidth="1"/>
    <col min="18" max="18" width="9.25"/>
  </cols>
  <sheetData>
    <row r="1" ht="2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</row>
    <row r="4" ht="35" customHeight="1" spans="1:18">
      <c r="A4" s="3"/>
      <c r="B4" s="3"/>
      <c r="C4" s="3"/>
      <c r="D4" s="3"/>
      <c r="E4" s="8"/>
      <c r="F4" s="5"/>
      <c r="G4" s="9" t="s">
        <v>14</v>
      </c>
      <c r="H4" s="5" t="s">
        <v>15</v>
      </c>
      <c r="I4" s="9" t="s">
        <v>14</v>
      </c>
      <c r="J4" s="5" t="s">
        <v>15</v>
      </c>
      <c r="K4" s="9" t="s">
        <v>14</v>
      </c>
      <c r="L4" s="5" t="s">
        <v>15</v>
      </c>
      <c r="M4" s="9" t="s">
        <v>14</v>
      </c>
      <c r="N4" s="5" t="s">
        <v>15</v>
      </c>
      <c r="O4" s="9" t="s">
        <v>14</v>
      </c>
      <c r="P4" s="5" t="s">
        <v>15</v>
      </c>
      <c r="Q4" s="9" t="s">
        <v>14</v>
      </c>
      <c r="R4" s="5" t="s">
        <v>15</v>
      </c>
    </row>
    <row r="5" ht="25" customHeight="1" spans="1:18">
      <c r="A5" s="10">
        <v>1</v>
      </c>
      <c r="B5" s="11" t="s">
        <v>16</v>
      </c>
      <c r="C5" s="12" t="s">
        <v>17</v>
      </c>
      <c r="D5" s="12" t="s">
        <v>18</v>
      </c>
      <c r="E5" s="5">
        <f>SUM(,G5,I5,K5,M5,O5,Q5)</f>
        <v>19235</v>
      </c>
      <c r="F5" s="5">
        <f>E5*15%</f>
        <v>2885.25</v>
      </c>
      <c r="G5" s="5">
        <v>3215</v>
      </c>
      <c r="H5" s="5">
        <f t="shared" ref="H5:L5" si="0">G5*15%</f>
        <v>482.25</v>
      </c>
      <c r="I5" s="5">
        <v>2930</v>
      </c>
      <c r="J5" s="3">
        <f>I5*15%</f>
        <v>439.5</v>
      </c>
      <c r="K5" s="5">
        <v>3240</v>
      </c>
      <c r="L5" s="5">
        <f t="shared" si="0"/>
        <v>486</v>
      </c>
      <c r="M5" s="5">
        <v>3300</v>
      </c>
      <c r="N5" s="5">
        <f>M5*15%</f>
        <v>495</v>
      </c>
      <c r="O5" s="5">
        <v>3365</v>
      </c>
      <c r="P5" s="5">
        <f>O5*15%</f>
        <v>504.75</v>
      </c>
      <c r="Q5" s="5">
        <v>3185</v>
      </c>
      <c r="R5" s="5">
        <f t="shared" ref="R5:R17" si="1">Q5*15%</f>
        <v>477.75</v>
      </c>
    </row>
    <row r="6" ht="25" customHeight="1" spans="1:18">
      <c r="A6" s="10">
        <v>2</v>
      </c>
      <c r="B6" s="11" t="s">
        <v>19</v>
      </c>
      <c r="C6" s="12" t="s">
        <v>17</v>
      </c>
      <c r="D6" s="12" t="s">
        <v>18</v>
      </c>
      <c r="E6" s="5">
        <f t="shared" ref="E6:E18" si="2">SUM(,G6,I6,K6,M6,O6,Q6)</f>
        <v>21775</v>
      </c>
      <c r="F6" s="5">
        <f>E6*15%</f>
        <v>3266.25</v>
      </c>
      <c r="G6" s="5">
        <v>2285</v>
      </c>
      <c r="H6" s="5">
        <f t="shared" ref="H6:H15" si="3">G6*15%</f>
        <v>342.75</v>
      </c>
      <c r="I6" s="5">
        <v>3425</v>
      </c>
      <c r="J6" s="3">
        <f>I6*15%</f>
        <v>513.75</v>
      </c>
      <c r="K6" s="5">
        <v>3410</v>
      </c>
      <c r="L6" s="5">
        <f t="shared" ref="L6:L15" si="4">K6*15%</f>
        <v>511.5</v>
      </c>
      <c r="M6" s="5">
        <v>4010</v>
      </c>
      <c r="N6" s="5">
        <f>M6*15%</f>
        <v>601.5</v>
      </c>
      <c r="O6" s="5">
        <v>4590</v>
      </c>
      <c r="P6" s="5">
        <f t="shared" ref="P5:P16" si="5">O6*15%</f>
        <v>688.5</v>
      </c>
      <c r="Q6" s="5">
        <v>4055</v>
      </c>
      <c r="R6" s="5">
        <f t="shared" si="1"/>
        <v>608.25</v>
      </c>
    </row>
    <row r="7" ht="25" customHeight="1" spans="1:18">
      <c r="A7" s="10">
        <v>3</v>
      </c>
      <c r="B7" s="11" t="s">
        <v>20</v>
      </c>
      <c r="C7" s="12" t="s">
        <v>17</v>
      </c>
      <c r="D7" s="12" t="s">
        <v>18</v>
      </c>
      <c r="E7" s="5">
        <f t="shared" si="2"/>
        <v>5875</v>
      </c>
      <c r="F7" s="5">
        <f>E7*15%</f>
        <v>881.25</v>
      </c>
      <c r="G7" s="5">
        <v>1910</v>
      </c>
      <c r="H7" s="5">
        <f t="shared" si="3"/>
        <v>286.5</v>
      </c>
      <c r="I7" s="5">
        <v>0</v>
      </c>
      <c r="J7" s="3">
        <f t="shared" ref="J6:J16" si="6">I7*15%</f>
        <v>0</v>
      </c>
      <c r="K7" s="5">
        <v>0</v>
      </c>
      <c r="L7" s="5">
        <f t="shared" si="4"/>
        <v>0</v>
      </c>
      <c r="M7" s="5">
        <v>2185</v>
      </c>
      <c r="N7" s="5">
        <f t="shared" ref="N5:N15" si="7">M7*15%</f>
        <v>327.75</v>
      </c>
      <c r="O7" s="5">
        <v>0</v>
      </c>
      <c r="P7" s="5">
        <f t="shared" si="5"/>
        <v>0</v>
      </c>
      <c r="Q7" s="5">
        <v>1780</v>
      </c>
      <c r="R7" s="5">
        <f t="shared" si="1"/>
        <v>267</v>
      </c>
    </row>
    <row r="8" ht="25" customHeight="1" spans="1:18">
      <c r="A8" s="10">
        <v>4</v>
      </c>
      <c r="B8" s="11" t="s">
        <v>21</v>
      </c>
      <c r="C8" s="12" t="s">
        <v>17</v>
      </c>
      <c r="D8" s="12" t="s">
        <v>18</v>
      </c>
      <c r="E8" s="5">
        <f t="shared" si="2"/>
        <v>5190</v>
      </c>
      <c r="F8" s="5">
        <f>E8*15%</f>
        <v>778.5</v>
      </c>
      <c r="G8" s="5">
        <v>0</v>
      </c>
      <c r="H8" s="5">
        <f t="shared" si="3"/>
        <v>0</v>
      </c>
      <c r="I8" s="5">
        <v>0</v>
      </c>
      <c r="J8" s="3">
        <f t="shared" si="6"/>
        <v>0</v>
      </c>
      <c r="K8" s="5">
        <v>0</v>
      </c>
      <c r="L8" s="5">
        <f t="shared" si="4"/>
        <v>0</v>
      </c>
      <c r="M8" s="5">
        <v>2840</v>
      </c>
      <c r="N8" s="5">
        <f t="shared" si="7"/>
        <v>426</v>
      </c>
      <c r="O8" s="5">
        <v>0</v>
      </c>
      <c r="P8" s="5">
        <f t="shared" si="5"/>
        <v>0</v>
      </c>
      <c r="Q8" s="5">
        <v>2350</v>
      </c>
      <c r="R8" s="5">
        <f t="shared" si="1"/>
        <v>352.5</v>
      </c>
    </row>
    <row r="9" ht="25" customHeight="1" spans="1:18">
      <c r="A9" s="10">
        <v>5</v>
      </c>
      <c r="B9" s="11" t="s">
        <v>22</v>
      </c>
      <c r="C9" s="12" t="s">
        <v>17</v>
      </c>
      <c r="D9" s="12" t="s">
        <v>18</v>
      </c>
      <c r="E9" s="5">
        <f t="shared" si="2"/>
        <v>5865</v>
      </c>
      <c r="F9" s="5">
        <f t="shared" ref="F9:F18" si="8">E9*15%</f>
        <v>879.75</v>
      </c>
      <c r="G9" s="5">
        <v>0</v>
      </c>
      <c r="H9" s="5">
        <f t="shared" si="3"/>
        <v>0</v>
      </c>
      <c r="I9" s="5"/>
      <c r="J9" s="3">
        <f t="shared" si="6"/>
        <v>0</v>
      </c>
      <c r="K9" s="5"/>
      <c r="L9" s="5">
        <f t="shared" si="4"/>
        <v>0</v>
      </c>
      <c r="M9" s="5">
        <v>1830</v>
      </c>
      <c r="N9" s="5">
        <f t="shared" si="7"/>
        <v>274.5</v>
      </c>
      <c r="O9" s="5">
        <v>2055</v>
      </c>
      <c r="P9" s="5">
        <f t="shared" si="5"/>
        <v>308.25</v>
      </c>
      <c r="Q9" s="5">
        <v>1980</v>
      </c>
      <c r="R9" s="5">
        <f t="shared" si="1"/>
        <v>297</v>
      </c>
    </row>
    <row r="10" ht="25" customHeight="1" spans="1:18">
      <c r="A10" s="10">
        <v>6</v>
      </c>
      <c r="B10" s="11" t="s">
        <v>23</v>
      </c>
      <c r="C10" s="12" t="s">
        <v>17</v>
      </c>
      <c r="D10" s="12" t="s">
        <v>18</v>
      </c>
      <c r="E10" s="5">
        <f t="shared" si="2"/>
        <v>4360</v>
      </c>
      <c r="F10" s="5">
        <f t="shared" si="8"/>
        <v>654</v>
      </c>
      <c r="G10" s="5">
        <v>0</v>
      </c>
      <c r="H10" s="5">
        <f t="shared" si="3"/>
        <v>0</v>
      </c>
      <c r="I10" s="5"/>
      <c r="J10" s="3">
        <f t="shared" si="6"/>
        <v>0</v>
      </c>
      <c r="K10" s="5"/>
      <c r="L10" s="5">
        <f t="shared" si="4"/>
        <v>0</v>
      </c>
      <c r="M10" s="5">
        <v>2460</v>
      </c>
      <c r="N10" s="5">
        <f t="shared" si="7"/>
        <v>369</v>
      </c>
      <c r="O10" s="5">
        <v>1900</v>
      </c>
      <c r="P10" s="5">
        <f t="shared" si="5"/>
        <v>285</v>
      </c>
      <c r="Q10" s="5">
        <v>0</v>
      </c>
      <c r="R10" s="5">
        <f t="shared" si="1"/>
        <v>0</v>
      </c>
    </row>
    <row r="11" ht="25" customHeight="1" spans="1:18">
      <c r="A11" s="10">
        <v>7</v>
      </c>
      <c r="B11" s="11" t="s">
        <v>24</v>
      </c>
      <c r="C11" s="12" t="s">
        <v>17</v>
      </c>
      <c r="D11" s="12" t="s">
        <v>18</v>
      </c>
      <c r="E11" s="5">
        <f t="shared" si="2"/>
        <v>4200</v>
      </c>
      <c r="F11" s="5">
        <f t="shared" si="8"/>
        <v>630</v>
      </c>
      <c r="G11" s="5">
        <v>0</v>
      </c>
      <c r="H11" s="5">
        <f t="shared" si="3"/>
        <v>0</v>
      </c>
      <c r="I11" s="5"/>
      <c r="J11" s="3">
        <f t="shared" si="6"/>
        <v>0</v>
      </c>
      <c r="K11" s="5"/>
      <c r="L11" s="5">
        <f t="shared" si="4"/>
        <v>0</v>
      </c>
      <c r="M11" s="5">
        <v>2040</v>
      </c>
      <c r="N11" s="5">
        <f t="shared" si="7"/>
        <v>306</v>
      </c>
      <c r="O11" s="5">
        <v>2160</v>
      </c>
      <c r="P11" s="5">
        <f t="shared" si="5"/>
        <v>324</v>
      </c>
      <c r="Q11" s="5">
        <v>0</v>
      </c>
      <c r="R11" s="5">
        <f t="shared" si="1"/>
        <v>0</v>
      </c>
    </row>
    <row r="12" ht="25" customHeight="1" spans="1:18">
      <c r="A12" s="10">
        <v>8</v>
      </c>
      <c r="B12" s="13" t="s">
        <v>25</v>
      </c>
      <c r="C12" s="12" t="s">
        <v>17</v>
      </c>
      <c r="D12" s="12" t="s">
        <v>18</v>
      </c>
      <c r="E12" s="5">
        <f t="shared" si="2"/>
        <v>4080</v>
      </c>
      <c r="F12" s="5">
        <f t="shared" si="8"/>
        <v>612</v>
      </c>
      <c r="G12" s="5">
        <v>0</v>
      </c>
      <c r="H12" s="5">
        <f t="shared" si="3"/>
        <v>0</v>
      </c>
      <c r="I12" s="5"/>
      <c r="J12" s="3">
        <f t="shared" si="6"/>
        <v>0</v>
      </c>
      <c r="K12" s="5"/>
      <c r="L12" s="5">
        <f t="shared" si="4"/>
        <v>0</v>
      </c>
      <c r="M12" s="5">
        <v>2030</v>
      </c>
      <c r="N12" s="5">
        <f t="shared" si="7"/>
        <v>304.5</v>
      </c>
      <c r="O12" s="5">
        <v>2050</v>
      </c>
      <c r="P12" s="5">
        <f t="shared" si="5"/>
        <v>307.5</v>
      </c>
      <c r="Q12" s="5">
        <v>0</v>
      </c>
      <c r="R12" s="5">
        <f t="shared" si="1"/>
        <v>0</v>
      </c>
    </row>
    <row r="13" ht="25" customHeight="1" spans="1:18">
      <c r="A13" s="10">
        <v>9</v>
      </c>
      <c r="B13" s="14" t="s">
        <v>26</v>
      </c>
      <c r="C13" s="15" t="s">
        <v>17</v>
      </c>
      <c r="D13" s="12" t="s">
        <v>18</v>
      </c>
      <c r="E13" s="5">
        <f t="shared" si="2"/>
        <v>2080</v>
      </c>
      <c r="F13" s="5">
        <f t="shared" si="8"/>
        <v>312</v>
      </c>
      <c r="G13" s="5">
        <v>0</v>
      </c>
      <c r="H13" s="5">
        <f t="shared" si="3"/>
        <v>0</v>
      </c>
      <c r="I13" s="5"/>
      <c r="J13" s="3">
        <f t="shared" si="6"/>
        <v>0</v>
      </c>
      <c r="K13" s="5"/>
      <c r="L13" s="5">
        <f t="shared" si="4"/>
        <v>0</v>
      </c>
      <c r="M13" s="5"/>
      <c r="N13" s="5">
        <f t="shared" si="7"/>
        <v>0</v>
      </c>
      <c r="O13" s="5">
        <v>2080</v>
      </c>
      <c r="P13" s="5">
        <f t="shared" si="5"/>
        <v>312</v>
      </c>
      <c r="Q13" s="5">
        <v>0</v>
      </c>
      <c r="R13" s="5">
        <f t="shared" si="1"/>
        <v>0</v>
      </c>
    </row>
    <row r="14" ht="25" customHeight="1" spans="1:18">
      <c r="A14" s="10">
        <v>10</v>
      </c>
      <c r="B14" s="14" t="s">
        <v>27</v>
      </c>
      <c r="C14" s="15" t="s">
        <v>17</v>
      </c>
      <c r="D14" s="12" t="s">
        <v>18</v>
      </c>
      <c r="E14" s="5">
        <f t="shared" si="2"/>
        <v>5055</v>
      </c>
      <c r="F14" s="5">
        <f t="shared" si="8"/>
        <v>758.25</v>
      </c>
      <c r="G14" s="5">
        <v>0</v>
      </c>
      <c r="H14" s="5">
        <f t="shared" si="3"/>
        <v>0</v>
      </c>
      <c r="I14" s="5"/>
      <c r="J14" s="3">
        <f t="shared" si="6"/>
        <v>0</v>
      </c>
      <c r="K14" s="5"/>
      <c r="L14" s="5">
        <f t="shared" si="4"/>
        <v>0</v>
      </c>
      <c r="M14" s="5"/>
      <c r="N14" s="5">
        <f t="shared" si="7"/>
        <v>0</v>
      </c>
      <c r="O14" s="5">
        <v>2490</v>
      </c>
      <c r="P14" s="5">
        <f t="shared" si="5"/>
        <v>373.5</v>
      </c>
      <c r="Q14" s="5">
        <v>2565</v>
      </c>
      <c r="R14" s="5">
        <f t="shared" si="1"/>
        <v>384.75</v>
      </c>
    </row>
    <row r="15" ht="25" customHeight="1" spans="1:18">
      <c r="A15" s="10">
        <v>11</v>
      </c>
      <c r="B15" s="14" t="s">
        <v>28</v>
      </c>
      <c r="C15" s="15" t="s">
        <v>17</v>
      </c>
      <c r="D15" s="12" t="s">
        <v>18</v>
      </c>
      <c r="E15" s="5">
        <f t="shared" si="2"/>
        <v>5075</v>
      </c>
      <c r="F15" s="5">
        <f t="shared" si="8"/>
        <v>761.25</v>
      </c>
      <c r="G15" s="5">
        <v>0</v>
      </c>
      <c r="H15" s="5">
        <f t="shared" si="3"/>
        <v>0</v>
      </c>
      <c r="I15" s="5"/>
      <c r="J15" s="3">
        <f t="shared" si="6"/>
        <v>0</v>
      </c>
      <c r="K15" s="5"/>
      <c r="L15" s="5">
        <f t="shared" si="4"/>
        <v>0</v>
      </c>
      <c r="M15" s="5"/>
      <c r="N15" s="5">
        <f t="shared" si="7"/>
        <v>0</v>
      </c>
      <c r="O15" s="5">
        <v>1905</v>
      </c>
      <c r="P15" s="5">
        <f t="shared" si="5"/>
        <v>285.75</v>
      </c>
      <c r="Q15" s="5">
        <v>3170</v>
      </c>
      <c r="R15" s="5">
        <f t="shared" si="1"/>
        <v>475.5</v>
      </c>
    </row>
    <row r="16" ht="25" customHeight="1" spans="1:18">
      <c r="A16" s="10">
        <v>12</v>
      </c>
      <c r="B16" s="16" t="s">
        <v>29</v>
      </c>
      <c r="C16" s="16" t="s">
        <v>17</v>
      </c>
      <c r="D16" s="12" t="s">
        <v>18</v>
      </c>
      <c r="E16" s="5">
        <f t="shared" si="2"/>
        <v>4125</v>
      </c>
      <c r="F16" s="5">
        <f t="shared" si="8"/>
        <v>618.75</v>
      </c>
      <c r="G16" s="5">
        <v>0</v>
      </c>
      <c r="H16" s="5">
        <v>0</v>
      </c>
      <c r="I16" s="5"/>
      <c r="J16" s="3">
        <f t="shared" si="6"/>
        <v>0</v>
      </c>
      <c r="K16" s="5"/>
      <c r="L16" s="5">
        <v>0</v>
      </c>
      <c r="M16" s="5">
        <v>0</v>
      </c>
      <c r="N16" s="5">
        <v>0</v>
      </c>
      <c r="O16" s="5">
        <v>1990</v>
      </c>
      <c r="P16" s="5">
        <f t="shared" si="5"/>
        <v>298.5</v>
      </c>
      <c r="Q16" s="5">
        <v>2135</v>
      </c>
      <c r="R16" s="5">
        <f t="shared" si="1"/>
        <v>320.25</v>
      </c>
    </row>
    <row r="17" ht="25" customHeight="1" spans="1:18">
      <c r="A17" s="10">
        <v>13</v>
      </c>
      <c r="B17" s="11" t="s">
        <v>30</v>
      </c>
      <c r="C17" s="12" t="s">
        <v>17</v>
      </c>
      <c r="D17" s="12" t="s">
        <v>18</v>
      </c>
      <c r="E17" s="5">
        <f t="shared" si="2"/>
        <v>1780</v>
      </c>
      <c r="F17" s="5">
        <f t="shared" si="8"/>
        <v>267</v>
      </c>
      <c r="G17" s="5">
        <v>0</v>
      </c>
      <c r="H17" s="5"/>
      <c r="I17" s="5"/>
      <c r="J17" s="3"/>
      <c r="K17" s="5"/>
      <c r="L17" s="5"/>
      <c r="M17" s="5"/>
      <c r="N17" s="5"/>
      <c r="O17" s="5"/>
      <c r="P17" s="5"/>
      <c r="Q17" s="5">
        <v>1780</v>
      </c>
      <c r="R17" s="5">
        <f t="shared" si="1"/>
        <v>267</v>
      </c>
    </row>
    <row r="18" ht="35" customHeight="1" spans="1:18">
      <c r="A18" s="17" t="s">
        <v>31</v>
      </c>
      <c r="B18" s="18"/>
      <c r="C18" s="19"/>
      <c r="D18" s="20"/>
      <c r="E18" s="20">
        <f t="shared" si="2"/>
        <v>88695</v>
      </c>
      <c r="F18" s="5">
        <f t="shared" si="8"/>
        <v>13304.25</v>
      </c>
      <c r="G18" s="17">
        <f>SUM(G5:G17)</f>
        <v>7410</v>
      </c>
      <c r="H18" s="17">
        <f>SUM(H5:H15)</f>
        <v>1111.5</v>
      </c>
      <c r="I18" s="17">
        <f>SUM(I5:I17)</f>
        <v>6355</v>
      </c>
      <c r="J18" s="17">
        <f>SUM(J5:J16)</f>
        <v>953.25</v>
      </c>
      <c r="K18" s="17">
        <f>SUM(K5:K15)</f>
        <v>6650</v>
      </c>
      <c r="L18" s="17">
        <f>SUM(L5:L15)</f>
        <v>997.5</v>
      </c>
      <c r="M18" s="17">
        <f>SUM(M5:M15)</f>
        <v>20695</v>
      </c>
      <c r="N18" s="17">
        <f>SUM(N5:N15)</f>
        <v>3104.25</v>
      </c>
      <c r="O18" s="17">
        <f>SUM(O5:O17)</f>
        <v>24585</v>
      </c>
      <c r="P18" s="17">
        <f>SUM(P5:P17)</f>
        <v>3687.75</v>
      </c>
      <c r="Q18" s="17">
        <f>SUM(Q5:Q17)</f>
        <v>23000</v>
      </c>
      <c r="R18" s="17">
        <f>SUM(R5:R17)</f>
        <v>3450</v>
      </c>
    </row>
    <row r="19" ht="67" customHeight="1" spans="1:10">
      <c r="A19" s="21" t="s">
        <v>32</v>
      </c>
      <c r="B19" s="21"/>
      <c r="C19" s="21"/>
      <c r="D19" s="21"/>
      <c r="E19" s="21"/>
      <c r="F19" s="21"/>
      <c r="G19" s="21"/>
      <c r="H19" s="21"/>
      <c r="I19" s="21"/>
      <c r="J19" s="21"/>
    </row>
  </sheetData>
  <mergeCells count="14">
    <mergeCell ref="A1:R1"/>
    <mergeCell ref="G3:H3"/>
    <mergeCell ref="I3:J3"/>
    <mergeCell ref="K3:L3"/>
    <mergeCell ref="M3:N3"/>
    <mergeCell ref="O3:P3"/>
    <mergeCell ref="Q3:R3"/>
    <mergeCell ref="A19:J19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3"/>
  </conditionalFormatting>
  <conditionalFormatting sqref="B8">
    <cfRule type="duplicateValues" dxfId="0" priority="7"/>
  </conditionalFormatting>
  <conditionalFormatting sqref="B18">
    <cfRule type="duplicateValues" dxfId="0" priority="35"/>
  </conditionalFormatting>
  <conditionalFormatting sqref="B9:B13">
    <cfRule type="duplicateValues" dxfId="0" priority="13"/>
  </conditionalFormatting>
  <conditionalFormatting sqref="B14:B15">
    <cfRule type="duplicateValues" dxfId="0" priority="12"/>
  </conditionalFormatting>
  <conditionalFormatting sqref="B16:B17">
    <cfRule type="duplicateValues" dxfId="0" priority="8"/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788E9B44A933493A8F9F2C132082EB71_13</vt:lpwstr>
  </property>
</Properties>
</file>