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<sst xmlns="http://schemas.openxmlformats.org/spreadsheetml/2006/main" count="52" uniqueCount="29">
  <si>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盈江县就业帮扶车间补助金额一览表</t>
  </si>
  <si>
    <t>制表单位：盈江县公共就业和人才服务中心                                                                                   申报月份：2025年5—6月份</t>
  </si>
  <si>
    <t>序号</t>
  </si>
  <si>
    <t>姓名</t>
  </si>
  <si>
    <t>性别</t>
  </si>
  <si>
    <t>帮扶车间名称</t>
  </si>
  <si>
    <t>实发工资数合计</t>
  </si>
  <si>
    <t>补贴金额合计</t>
  </si>
  <si>
    <t>5月份</t>
  </si>
  <si>
    <t>6月份</t>
  </si>
  <si>
    <t>实发工资数</t>
  </si>
  <si>
    <t>补贴金额</t>
  </si>
  <si>
    <t>岳孟进</t>
  </si>
  <si>
    <t>女</t>
  </si>
  <si>
    <t>盈江县圆康中药材种植有限公司</t>
  </si>
  <si>
    <t>李南扎</t>
  </si>
  <si>
    <t>王婷</t>
  </si>
  <si>
    <t>杨林芬</t>
  </si>
  <si>
    <t>岳麻当</t>
  </si>
  <si>
    <t>男</t>
  </si>
  <si>
    <t>武毕云</t>
  </si>
  <si>
    <t>张永扣</t>
  </si>
  <si>
    <t>杨林助</t>
  </si>
  <si>
    <t>杨毕英</t>
  </si>
  <si>
    <t>麻鲁</t>
  </si>
  <si>
    <t>岳麻空</t>
  </si>
  <si>
    <t>李志萍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</si>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</sst>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D12" sqref="D12"/>
    </sheetView>
  </sheetViews>
  <sheetFormatPr defaultColWidth="8.89166666666667" defaultRowHeight="13.5"/>
  <cols>
    <col min="2" max="2" width="7.75" customWidth="1"/>
    <col min="3" max="3" width="4.25" customWidth="1"/>
    <col min="4" max="4" width="30.75" customWidth="1"/>
    <col min="5" max="5" width="17.625" customWidth="1"/>
    <col min="6" max="6" width="20" customWidth="1"/>
    <col min="7" max="7" width="12.625" customWidth="1"/>
    <col min="8" max="8" width="14.875" customWidth="1"/>
    <col min="9" max="9" width="11.125" customWidth="1"/>
    <col min="10" max="10" width="9.1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</row>
    <row r="4" ht="35" customHeight="1" spans="1:10">
      <c r="A4" s="3"/>
      <c r="B4" s="3"/>
      <c r="C4" s="3"/>
      <c r="D4" s="3"/>
      <c r="E4" s="8"/>
      <c r="F4" s="5"/>
      <c r="G4" s="9" t="s">
        <v>10</v>
      </c>
      <c r="H4" s="5" t="s">
        <v>11</v>
      </c>
      <c r="I4" s="9" t="s">
        <v>10</v>
      </c>
      <c r="J4" s="5" t="s">
        <v>11</v>
      </c>
    </row>
    <row r="5" ht="25" customHeight="1" spans="1:10">
      <c r="A5" s="3">
        <v>1</v>
      </c>
      <c r="B5" s="10" t="s">
        <v>12</v>
      </c>
      <c r="C5" s="11" t="s">
        <v>13</v>
      </c>
      <c r="D5" s="5" t="s">
        <v>14</v>
      </c>
      <c r="E5" s="5">
        <f>SUM(G5,I5)</f>
        <v>1750</v>
      </c>
      <c r="F5" s="5">
        <f>SUM(H5,J5)</f>
        <v>262.5</v>
      </c>
      <c r="G5" s="5">
        <v>490</v>
      </c>
      <c r="H5" s="5">
        <f>G5*15%</f>
        <v>73.5</v>
      </c>
      <c r="I5" s="5">
        <v>1260</v>
      </c>
      <c r="J5" s="3">
        <f>I5*15%</f>
        <v>189</v>
      </c>
    </row>
    <row r="6" ht="25" customHeight="1" spans="1:10">
      <c r="A6" s="3">
        <v>2</v>
      </c>
      <c r="B6" s="10" t="s">
        <v>15</v>
      </c>
      <c r="C6" s="11" t="s">
        <v>13</v>
      </c>
      <c r="D6" s="5" t="s">
        <v>14</v>
      </c>
      <c r="E6" s="5">
        <f t="shared" ref="E6:E16" si="0">SUM(G6,I6)</f>
        <v>1600</v>
      </c>
      <c r="F6" s="5">
        <f t="shared" ref="F6:F16" si="1">SUM(H6,J6)</f>
        <v>240</v>
      </c>
      <c r="G6" s="5">
        <v>820</v>
      </c>
      <c r="H6" s="5">
        <f t="shared" ref="H6:H15" si="2">G6*15%</f>
        <v>123</v>
      </c>
      <c r="I6" s="5">
        <v>780</v>
      </c>
      <c r="J6" s="3">
        <f t="shared" ref="J6:J16" si="3">I6*15%</f>
        <v>117</v>
      </c>
    </row>
    <row r="7" ht="25" customHeight="1" spans="1:10">
      <c r="A7" s="3">
        <v>3</v>
      </c>
      <c r="B7" s="10" t="s">
        <v>16</v>
      </c>
      <c r="C7" s="11" t="s">
        <v>13</v>
      </c>
      <c r="D7" s="5" t="s">
        <v>14</v>
      </c>
      <c r="E7" s="5">
        <f t="shared" si="0"/>
        <v>2700</v>
      </c>
      <c r="F7" s="5">
        <f t="shared" si="1"/>
        <v>405</v>
      </c>
      <c r="G7" s="5">
        <v>960</v>
      </c>
      <c r="H7" s="5">
        <f t="shared" si="2"/>
        <v>144</v>
      </c>
      <c r="I7" s="5">
        <v>1740</v>
      </c>
      <c r="J7" s="3">
        <f t="shared" si="3"/>
        <v>261</v>
      </c>
    </row>
    <row r="8" ht="25" customHeight="1" spans="1:10">
      <c r="A8" s="3">
        <v>4</v>
      </c>
      <c r="B8" s="10" t="s">
        <v>17</v>
      </c>
      <c r="C8" s="11" t="s">
        <v>13</v>
      </c>
      <c r="D8" s="5" t="s">
        <v>14</v>
      </c>
      <c r="E8" s="5">
        <f t="shared" si="0"/>
        <v>180</v>
      </c>
      <c r="F8" s="5">
        <f t="shared" si="1"/>
        <v>27</v>
      </c>
      <c r="G8" s="5">
        <v>180</v>
      </c>
      <c r="H8" s="5">
        <f t="shared" si="2"/>
        <v>27</v>
      </c>
      <c r="I8" s="5">
        <v>0</v>
      </c>
      <c r="J8" s="3">
        <f t="shared" si="3"/>
        <v>0</v>
      </c>
    </row>
    <row r="9" ht="25" customHeight="1" spans="1:10">
      <c r="A9" s="3">
        <v>5</v>
      </c>
      <c r="B9" s="10" t="s">
        <v>18</v>
      </c>
      <c r="C9" s="11" t="s">
        <v>19</v>
      </c>
      <c r="D9" s="5" t="s">
        <v>14</v>
      </c>
      <c r="E9" s="5">
        <f t="shared" si="0"/>
        <v>2240</v>
      </c>
      <c r="F9" s="5">
        <f t="shared" si="1"/>
        <v>336</v>
      </c>
      <c r="G9" s="5">
        <v>2240</v>
      </c>
      <c r="H9" s="5">
        <f t="shared" si="2"/>
        <v>336</v>
      </c>
      <c r="I9" s="5">
        <v>0</v>
      </c>
      <c r="J9" s="3">
        <f t="shared" si="3"/>
        <v>0</v>
      </c>
    </row>
    <row r="10" ht="25" customHeight="1" spans="1:10">
      <c r="A10" s="3">
        <v>6</v>
      </c>
      <c r="B10" s="10" t="s">
        <v>20</v>
      </c>
      <c r="C10" s="11" t="s">
        <v>13</v>
      </c>
      <c r="D10" s="5" t="s">
        <v>14</v>
      </c>
      <c r="E10" s="5">
        <f t="shared" si="0"/>
        <v>180</v>
      </c>
      <c r="F10" s="5">
        <f t="shared" si="1"/>
        <v>27</v>
      </c>
      <c r="G10" s="5">
        <v>180</v>
      </c>
      <c r="H10" s="5">
        <f t="shared" si="2"/>
        <v>27</v>
      </c>
      <c r="I10" s="5">
        <v>0</v>
      </c>
      <c r="J10" s="3">
        <f t="shared" si="3"/>
        <v>0</v>
      </c>
    </row>
    <row r="11" ht="25" customHeight="1" spans="1:10">
      <c r="A11" s="3">
        <v>7</v>
      </c>
      <c r="B11" s="10" t="s">
        <v>21</v>
      </c>
      <c r="C11" s="11" t="s">
        <v>13</v>
      </c>
      <c r="D11" s="5" t="s">
        <v>14</v>
      </c>
      <c r="E11" s="5">
        <f t="shared" si="0"/>
        <v>1590</v>
      </c>
      <c r="F11" s="5">
        <f t="shared" si="1"/>
        <v>238.5</v>
      </c>
      <c r="G11" s="5">
        <v>690</v>
      </c>
      <c r="H11" s="5">
        <f t="shared" si="2"/>
        <v>103.5</v>
      </c>
      <c r="I11" s="5">
        <v>900</v>
      </c>
      <c r="J11" s="3">
        <f t="shared" si="3"/>
        <v>135</v>
      </c>
    </row>
    <row r="12" ht="25" customHeight="1" spans="1:10">
      <c r="A12" s="3">
        <v>8</v>
      </c>
      <c r="B12" s="10" t="s">
        <v>22</v>
      </c>
      <c r="C12" s="11" t="s">
        <v>19</v>
      </c>
      <c r="D12" s="5" t="s">
        <v>14</v>
      </c>
      <c r="E12" s="5">
        <f t="shared" si="0"/>
        <v>1290</v>
      </c>
      <c r="F12" s="5">
        <f t="shared" si="1"/>
        <v>193.5</v>
      </c>
      <c r="G12" s="5">
        <v>690</v>
      </c>
      <c r="H12" s="5">
        <f t="shared" si="2"/>
        <v>103.5</v>
      </c>
      <c r="I12" s="5">
        <v>600</v>
      </c>
      <c r="J12" s="3">
        <f t="shared" si="3"/>
        <v>90</v>
      </c>
    </row>
    <row r="13" ht="25" customHeight="1" spans="1:10">
      <c r="A13" s="3">
        <v>9</v>
      </c>
      <c r="B13" s="10" t="s">
        <v>23</v>
      </c>
      <c r="C13" s="11" t="s">
        <v>13</v>
      </c>
      <c r="D13" s="5" t="s">
        <v>14</v>
      </c>
      <c r="E13" s="5">
        <f t="shared" si="0"/>
        <v>2320</v>
      </c>
      <c r="F13" s="5">
        <f t="shared" si="1"/>
        <v>348</v>
      </c>
      <c r="G13" s="5">
        <v>700</v>
      </c>
      <c r="H13" s="5">
        <f t="shared" si="2"/>
        <v>105</v>
      </c>
      <c r="I13" s="5">
        <v>1620</v>
      </c>
      <c r="J13" s="3">
        <f t="shared" si="3"/>
        <v>243</v>
      </c>
    </row>
    <row r="14" ht="25" customHeight="1" spans="1:10">
      <c r="A14" s="3">
        <v>10</v>
      </c>
      <c r="B14" s="10" t="s">
        <v>24</v>
      </c>
      <c r="C14" s="11" t="s">
        <v>13</v>
      </c>
      <c r="D14" s="5" t="s">
        <v>14</v>
      </c>
      <c r="E14" s="5">
        <f t="shared" si="0"/>
        <v>1380</v>
      </c>
      <c r="F14" s="5">
        <f t="shared" si="1"/>
        <v>207</v>
      </c>
      <c r="G14" s="5">
        <v>840</v>
      </c>
      <c r="H14" s="5">
        <f t="shared" si="2"/>
        <v>126</v>
      </c>
      <c r="I14" s="5">
        <v>540</v>
      </c>
      <c r="J14" s="3">
        <f t="shared" si="3"/>
        <v>81</v>
      </c>
    </row>
    <row r="15" ht="25" customHeight="1" spans="1:10">
      <c r="A15" s="3">
        <v>11</v>
      </c>
      <c r="B15" s="10" t="s">
        <v>25</v>
      </c>
      <c r="C15" s="11" t="s">
        <v>19</v>
      </c>
      <c r="D15" s="5" t="s">
        <v>14</v>
      </c>
      <c r="E15" s="5">
        <f t="shared" si="0"/>
        <v>4620</v>
      </c>
      <c r="F15" s="5">
        <f t="shared" si="1"/>
        <v>693</v>
      </c>
      <c r="G15" s="5">
        <v>2160</v>
      </c>
      <c r="H15" s="5">
        <f t="shared" si="2"/>
        <v>324</v>
      </c>
      <c r="I15" s="5">
        <v>2460</v>
      </c>
      <c r="J15" s="3">
        <f t="shared" si="3"/>
        <v>369</v>
      </c>
    </row>
    <row r="16" ht="25" customHeight="1" spans="1:10">
      <c r="A16" s="3">
        <v>12</v>
      </c>
      <c r="B16" s="12" t="s">
        <v>26</v>
      </c>
      <c r="C16" s="12" t="s">
        <v>13</v>
      </c>
      <c r="D16" s="5" t="s">
        <v>14</v>
      </c>
      <c r="E16" s="5">
        <f t="shared" si="0"/>
        <v>960</v>
      </c>
      <c r="F16" s="5">
        <f t="shared" si="1"/>
        <v>144</v>
      </c>
      <c r="G16" s="5">
        <v>0</v>
      </c>
      <c r="H16" s="5">
        <v>0</v>
      </c>
      <c r="I16" s="5">
        <v>960</v>
      </c>
      <c r="J16" s="3">
        <f t="shared" si="3"/>
        <v>144</v>
      </c>
    </row>
    <row r="17" ht="35" customHeight="1" spans="1:10">
      <c r="A17" s="3" t="s">
        <v>27</v>
      </c>
      <c r="B17" s="10"/>
      <c r="C17" s="11"/>
      <c r="D17" s="5"/>
      <c r="E17" s="5">
        <f>SUM(E5:E16)</f>
        <v>20810</v>
      </c>
      <c r="F17" s="5">
        <f>SUM(F5:F16)</f>
        <v>3121.5</v>
      </c>
      <c r="G17" s="3">
        <f>SUM(G5:G15)</f>
        <v>9950</v>
      </c>
      <c r="H17" s="3">
        <f>SUM(H5:H15)</f>
        <v>1492.5</v>
      </c>
      <c r="I17" s="3">
        <f>SUM(I5:I16)</f>
        <v>10860</v>
      </c>
      <c r="J17" s="3">
        <f>SUM(J5:J16)</f>
        <v>1629</v>
      </c>
    </row>
    <row r="18" ht="67" customHeight="1" spans="1:10">
      <c r="A18" s="13" t="s">
        <v>28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11">
    <mergeCell ref="A1:J1"/>
    <mergeCell ref="A2:J2"/>
    <mergeCell ref="G3:H3"/>
    <mergeCell ref="I3:J3"/>
    <mergeCell ref="A18:J18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4"/>
  </conditionalFormatting>
  <conditionalFormatting sqref="B8">
    <cfRule type="duplicateValues" dxfId="0" priority="7"/>
  </conditionalFormatting>
  <conditionalFormatting sqref="B16">
    <cfRule type="duplicateValues" dxfId="0" priority="1"/>
  </conditionalFormatting>
  <conditionalFormatting sqref="B17">
    <cfRule type="duplicateValues" dxfId="0" priority="28"/>
  </conditionalFormatting>
  <conditionalFormatting sqref="B9:B13">
    <cfRule type="duplicateValues" dxfId="0" priority="6"/>
  </conditionalFormatting>
  <conditionalFormatting sqref="B14:B15">
    <cfRule type="duplicateValues" dxfId="0" priority="5"/>
  </conditionalFormatting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B3BFC2E4B56F492E86F4B1AA6EE4FFCA_13</vt:lpwstr>
  </property>
</Properties>
</file>