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变更批复" sheetId="1" r:id="rId1"/>
    <sheet name="Sheet3" sheetId="3" state="hidden" r:id="rId2"/>
    <sheet name="Sheet4" sheetId="4" state="hidden" r:id="rId3"/>
    <sheet name="Sheet2" sheetId="2" state="hidden" r:id="rId4"/>
  </sheets>
  <definedNames>
    <definedName name="_xlnm._FilterDatabase" localSheetId="0" hidden="1">变更批复!$A$3:$D$52</definedName>
    <definedName name="_xlnm.Print_Area" localSheetId="0">变更批复!$A$1:$D$52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<sst xmlns="http://schemas.openxmlformats.org/spreadsheetml/2006/main" count="506" uniqueCount="115">
  <si>
    <t>盈江县森林防火应急道路封闭管理清单</t>
  </si>
  <si>
    <t>道路编号</t>
  </si>
  <si>
    <t>乡 镇</t>
  </si>
  <si>
    <t>道路名称</t>
  </si>
  <si>
    <t>备注</t>
  </si>
  <si>
    <t>太平镇</t>
  </si>
  <si>
    <t>大寨村黄草坡至马鹿街</t>
  </si>
  <si>
    <t>昔马镇</t>
  </si>
  <si>
    <t>昔马大石坡山至石门坎</t>
  </si>
  <si>
    <t>平原镇</t>
  </si>
  <si>
    <t>大庄山至石门坎</t>
  </si>
  <si>
    <t>平原镇洒水山国家级公益林</t>
  </si>
  <si>
    <t>勐勇坝至洒水坡</t>
  </si>
  <si>
    <t>勐弄乡</t>
  </si>
  <si>
    <t>猴子老山至马鹿街河头</t>
  </si>
  <si>
    <t>平原镇陇中村大火房至河心坝</t>
  </si>
  <si>
    <t>平原镇陇中村盆都岔路至盆都后山河</t>
  </si>
  <si>
    <t>平原镇、新城乡、芒璋乡</t>
  </si>
  <si>
    <t>芒章1号国有林中河头至平原长地方河心坝</t>
  </si>
  <si>
    <t>卡场镇</t>
  </si>
  <si>
    <t>那洞山至芹菜沟、大石头山</t>
  </si>
  <si>
    <t>勐弄乡黄草坡至黄草坝黄家坟垭口</t>
  </si>
  <si>
    <t>卡场镇龙洞国有林</t>
  </si>
  <si>
    <t>苏典乡</t>
  </si>
  <si>
    <t>苏典乡黄草坝至下勐劈</t>
  </si>
  <si>
    <t>苏典乡河至小地方到老关城</t>
  </si>
  <si>
    <t>盏西镇</t>
  </si>
  <si>
    <t>油竹坝至楂子树</t>
  </si>
  <si>
    <t>大窝子至楂子树</t>
  </si>
  <si>
    <t>支那乡</t>
  </si>
  <si>
    <t>崩董村红连坝国有林</t>
  </si>
  <si>
    <t>苏典乡、支那乡</t>
  </si>
  <si>
    <t>空树至香柏河</t>
  </si>
  <si>
    <t>支那乡昆光河至芹菜洼垭口</t>
  </si>
  <si>
    <t>大寨村赵家巷至薄刀岭岗又到大歇场第二段</t>
  </si>
  <si>
    <t>大寨村赵家巷至薄刀岭岗又到大歇场第一段</t>
  </si>
  <si>
    <t>弄璋镇</t>
  </si>
  <si>
    <t>仙山梁子</t>
  </si>
  <si>
    <t>大尖山至桤木岭岗</t>
  </si>
  <si>
    <t>富联村拱别至鸡蛋石国有林</t>
  </si>
  <si>
    <t>旧城镇</t>
  </si>
  <si>
    <t>光坡梁子至大骑鞍</t>
  </si>
  <si>
    <t>国有公益林12区1</t>
  </si>
  <si>
    <t>拱腊至2号国有林</t>
  </si>
  <si>
    <t>铜壁关乡</t>
  </si>
  <si>
    <t>凯邦亚湖旅游停车场至户宋河大坝头</t>
  </si>
  <si>
    <t>磨石河老寨至白石头上寨</t>
  </si>
  <si>
    <t>那邦镇</t>
  </si>
  <si>
    <t>那邦新国门至勒渣河交羯羊河</t>
  </si>
  <si>
    <t>陆顶山至35号界濠散卡河</t>
  </si>
  <si>
    <t>铜壁关乡金山瞭望塔至黑梁子</t>
  </si>
  <si>
    <t>团结村蚌林至卡牙河</t>
  </si>
  <si>
    <t>南司龙河</t>
  </si>
  <si>
    <t>胜利村委会至巨石关遗址</t>
  </si>
  <si>
    <t>边府村到国有林陇川梁子</t>
  </si>
  <si>
    <t>凯邦亚湖南岭村瓦焦寨子至和平村新刀弄下寨路口</t>
  </si>
  <si>
    <t>国有公益林12区2</t>
  </si>
  <si>
    <t>芒璋乡</t>
  </si>
  <si>
    <t>芒章1号国有林中河头至平原长地方河心坝支线</t>
  </si>
  <si>
    <t>勐弄乡黄草坡至黄草坝黄家坟垭口支线</t>
  </si>
  <si>
    <t>拱腊至2号国有林支线</t>
  </si>
  <si>
    <t>陆顶山至35号界濠散卡河支线1</t>
  </si>
  <si>
    <t>陆顶山至35号界濠散卡河支线2</t>
  </si>
  <si>
    <t>陆顶山至35号界濠散卡河支线3</t>
  </si>
  <si>
    <t>平原镇陇中村盆都岔路至盆都后山河支线3</t>
  </si>
  <si>
    <t>芒章1号国有林中河头至平原长地方河心坝支线2</t>
  </si>
  <si>
    <t>芒章1号国有林中河头至平原长地方河心坝支线1</t>
  </si>
  <si>
    <t>平原镇陇中村盆都岔路至盆都后山河支线1</t>
  </si>
  <si>
    <t>平原镇陇中村盆都岔路至盆都后山河支线2</t>
  </si>
  <si>
    <t>FID</t>
  </si>
  <si>
    <t>Shape *</t>
  </si>
  <si>
    <t>OBJECTID_1</t>
  </si>
  <si>
    <t>OBJECTID</t>
  </si>
  <si>
    <t>O_Name</t>
  </si>
  <si>
    <t>建设性</t>
  </si>
  <si>
    <t>起点X</t>
  </si>
  <si>
    <t>起点Y</t>
  </si>
  <si>
    <t>终点X</t>
  </si>
  <si>
    <t>终点Y</t>
  </si>
  <si>
    <t>Shape_Leng</t>
  </si>
  <si>
    <t>里程</t>
  </si>
  <si>
    <t>折线</t>
  </si>
  <si>
    <t>新建</t>
  </si>
  <si>
    <t>&lt;空&gt;</t>
  </si>
  <si>
    <t>改建</t>
  </si>
  <si>
    <t>盈江03标-29-新建-磨石河老寨至白石头上寨</t>
  </si>
  <si>
    <t>盈江01标-33-新建-那邦新国门至勒渣河交羯羊河</t>
  </si>
  <si>
    <t>盈江01标-38-新建-陆顶山至35号界濠散卡河</t>
  </si>
  <si>
    <t>盈江04标-04-新建-拱腊至2号国有林</t>
  </si>
  <si>
    <t>盈江03标-01-改建-团结村蚌林至卡牙河</t>
  </si>
  <si>
    <t>盈江03标-25-改建-铜壁关乡金山瞭望塔至黑梁子</t>
  </si>
  <si>
    <t>盈江03标-28-改建-南司龙河</t>
  </si>
  <si>
    <t>盈江03标-32-改建-胜利村委会至巨石关遗址</t>
  </si>
  <si>
    <t>盈江04标-14-新建-国有公益林12区1</t>
  </si>
  <si>
    <t>26-大尖山至桤木岭岗</t>
  </si>
  <si>
    <t>变更申报</t>
  </si>
  <si>
    <t>27-光坡梁子至大骑鞍2</t>
  </si>
  <si>
    <t>16-富联村拱别至鸡蛋石国有林</t>
  </si>
  <si>
    <t>5-仙山梁子</t>
  </si>
  <si>
    <t>盈江02标-09-新建-凯邦亚湖南岭村瓦焦寨子至和平村新刀弄下寨路口</t>
  </si>
  <si>
    <t>盈江02标-08-新建-凯邦亚湖旅游停车场至户宋河大坝头2</t>
  </si>
  <si>
    <t>盈江04标-03-改建-边府村到国有林陇川梁子</t>
  </si>
  <si>
    <t>盈江04标-14支线-新建-国有公益林12区2</t>
  </si>
  <si>
    <t>盈江11标</t>
  </si>
  <si>
    <t>凯邦亚湖旅游停车场至户宋河大坝头2</t>
  </si>
  <si>
    <t>盈江12标</t>
  </si>
  <si>
    <t>盈江13标</t>
  </si>
  <si>
    <t>国有公益林12区</t>
  </si>
  <si>
    <t>盈江14标</t>
  </si>
  <si>
    <t>盈江15标</t>
  </si>
  <si>
    <t>盈江16标</t>
  </si>
  <si>
    <t>盈江17标</t>
  </si>
  <si>
    <t>盈江18标</t>
  </si>
  <si>
    <t>盈江19标</t>
  </si>
  <si>
    <t>盈江20标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</si>
</sst>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2"/>
  <sheetViews>
    <sheetView showZeros="0" tabSelected="1" zoomScale="85" zoomScaleNormal="85" workbookViewId="0">
      <selection activeCell="D42" sqref="D42:D52"/>
    </sheetView>
  </sheetViews>
  <sheetFormatPr defaultColWidth="9" defaultRowHeight="13.5" outlineLevelCol="3"/>
  <cols>
    <col min="1" max="1" width="7.33333333333333" style="2" customWidth="1"/>
    <col min="2" max="2" width="22.7916666666667" style="2" customWidth="1"/>
    <col min="3" max="3" width="59.6666666666667" style="2" customWidth="1"/>
    <col min="4" max="4" width="26.8833333333333" style="3" customWidth="1"/>
    <col min="5" max="16384" width="9" style="2"/>
  </cols>
  <sheetData>
    <row r="1" ht="40.95" customHeight="1" spans="1:4">
      <c r="A1" s="4" t="s">
        <v>0</v>
      </c>
      <c r="B1" s="4"/>
      <c r="C1" s="4"/>
      <c r="D1" s="5"/>
    </row>
    <row r="2" ht="52.9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7" customHeight="1" spans="1:4">
      <c r="A3" s="6"/>
      <c r="B3" s="6"/>
      <c r="C3" s="6"/>
      <c r="D3" s="7"/>
    </row>
    <row r="4" s="1" customFormat="1" ht="19" customHeight="1" spans="1:4">
      <c r="A4" s="8">
        <v>1</v>
      </c>
      <c r="B4" s="9" t="s">
        <v>5</v>
      </c>
      <c r="C4" s="9" t="s">
        <v>6</v>
      </c>
      <c r="D4" s="8">
        <v>0</v>
      </c>
    </row>
    <row r="5" s="1" customFormat="1" ht="19" customHeight="1" spans="1:4">
      <c r="A5" s="8">
        <v>2</v>
      </c>
      <c r="B5" s="9" t="s">
        <v>7</v>
      </c>
      <c r="C5" s="9" t="s">
        <v>8</v>
      </c>
      <c r="D5" s="10">
        <v>0</v>
      </c>
    </row>
    <row r="6" s="1" customFormat="1" ht="19" customHeight="1" spans="1:4">
      <c r="A6" s="8">
        <v>3</v>
      </c>
      <c r="B6" s="9" t="s">
        <v>9</v>
      </c>
      <c r="C6" s="9" t="s">
        <v>10</v>
      </c>
      <c r="D6" s="8">
        <v>0</v>
      </c>
    </row>
    <row r="7" s="1" customFormat="1" ht="19" customHeight="1" spans="1:4">
      <c r="A7" s="8">
        <v>4</v>
      </c>
      <c r="B7" s="9" t="s">
        <v>9</v>
      </c>
      <c r="C7" s="9" t="s">
        <v>11</v>
      </c>
      <c r="D7" s="10">
        <v>0</v>
      </c>
    </row>
    <row r="8" s="1" customFormat="1" ht="19" customHeight="1" spans="1:4">
      <c r="A8" s="8">
        <v>5</v>
      </c>
      <c r="B8" s="9" t="s">
        <v>9</v>
      </c>
      <c r="C8" s="9" t="s">
        <v>12</v>
      </c>
      <c r="D8" s="10">
        <v>0</v>
      </c>
    </row>
    <row r="9" s="1" customFormat="1" ht="19" customHeight="1" spans="1:4">
      <c r="A9" s="8">
        <v>6</v>
      </c>
      <c r="B9" s="9" t="s">
        <v>13</v>
      </c>
      <c r="C9" s="9" t="s">
        <v>14</v>
      </c>
      <c r="D9" s="10">
        <v>0</v>
      </c>
    </row>
    <row r="10" s="1" customFormat="1" ht="19" customHeight="1" spans="1:4">
      <c r="A10" s="8">
        <v>7</v>
      </c>
      <c r="B10" s="9" t="s">
        <v>9</v>
      </c>
      <c r="C10" s="11" t="s">
        <v>15</v>
      </c>
      <c r="D10" s="10">
        <v>0</v>
      </c>
    </row>
    <row r="11" s="1" customFormat="1" ht="19" customHeight="1" spans="1:4">
      <c r="A11" s="8">
        <v>8</v>
      </c>
      <c r="B11" s="9" t="s">
        <v>9</v>
      </c>
      <c r="C11" s="9" t="s">
        <v>16</v>
      </c>
      <c r="D11" s="10">
        <v>0</v>
      </c>
    </row>
    <row r="12" s="1" customFormat="1" ht="19" customHeight="1" spans="1:4">
      <c r="A12" s="8">
        <v>9</v>
      </c>
      <c r="B12" s="9" t="s">
        <v>17</v>
      </c>
      <c r="C12" s="9" t="s">
        <v>18</v>
      </c>
      <c r="D12" s="8">
        <v>0</v>
      </c>
    </row>
    <row r="13" s="1" customFormat="1" ht="19" customHeight="1" spans="1:4">
      <c r="A13" s="8">
        <v>10</v>
      </c>
      <c r="B13" s="9" t="s">
        <v>19</v>
      </c>
      <c r="C13" s="9" t="s">
        <v>20</v>
      </c>
      <c r="D13" s="10">
        <v>0</v>
      </c>
    </row>
    <row r="14" s="1" customFormat="1" ht="19" customHeight="1" spans="1:4">
      <c r="A14" s="8">
        <v>11</v>
      </c>
      <c r="B14" s="9" t="s">
        <v>13</v>
      </c>
      <c r="C14" s="9" t="s">
        <v>21</v>
      </c>
      <c r="D14" s="8">
        <v>0</v>
      </c>
    </row>
    <row r="15" s="1" customFormat="1" ht="19" customHeight="1" spans="1:4">
      <c r="A15" s="8">
        <v>12</v>
      </c>
      <c r="B15" s="9" t="s">
        <v>19</v>
      </c>
      <c r="C15" s="9" t="s">
        <v>22</v>
      </c>
      <c r="D15" s="10">
        <v>0</v>
      </c>
    </row>
    <row r="16" s="1" customFormat="1" ht="19" customHeight="1" spans="1:4">
      <c r="A16" s="8">
        <v>13</v>
      </c>
      <c r="B16" s="9" t="s">
        <v>23</v>
      </c>
      <c r="C16" s="9" t="s">
        <v>24</v>
      </c>
      <c r="D16" s="10">
        <v>0</v>
      </c>
    </row>
    <row r="17" s="1" customFormat="1" ht="19" customHeight="1" spans="1:4">
      <c r="A17" s="8">
        <v>14</v>
      </c>
      <c r="B17" s="9" t="s">
        <v>23</v>
      </c>
      <c r="C17" s="9" t="s">
        <v>25</v>
      </c>
      <c r="D17" s="8">
        <v>0</v>
      </c>
    </row>
    <row r="18" s="1" customFormat="1" ht="19" customHeight="1" spans="1:4">
      <c r="A18" s="8">
        <v>15</v>
      </c>
      <c r="B18" s="9" t="s">
        <v>26</v>
      </c>
      <c r="C18" s="9" t="s">
        <v>27</v>
      </c>
      <c r="D18" s="8">
        <v>0</v>
      </c>
    </row>
    <row r="19" s="1" customFormat="1" ht="19" customHeight="1" spans="1:4">
      <c r="A19" s="8">
        <v>16</v>
      </c>
      <c r="B19" s="9" t="s">
        <v>26</v>
      </c>
      <c r="C19" s="9" t="s">
        <v>28</v>
      </c>
      <c r="D19" s="8">
        <v>0</v>
      </c>
    </row>
    <row r="20" s="1" customFormat="1" ht="19" customHeight="1" spans="1:4">
      <c r="A20" s="8">
        <v>17</v>
      </c>
      <c r="B20" s="9" t="s">
        <v>29</v>
      </c>
      <c r="C20" s="9" t="s">
        <v>30</v>
      </c>
      <c r="D20" s="8">
        <v>0</v>
      </c>
    </row>
    <row r="21" s="1" customFormat="1" ht="19" customHeight="1" spans="1:4">
      <c r="A21" s="8">
        <v>18</v>
      </c>
      <c r="B21" s="9" t="s">
        <v>31</v>
      </c>
      <c r="C21" s="9" t="s">
        <v>32</v>
      </c>
      <c r="D21" s="8">
        <v>0</v>
      </c>
    </row>
    <row r="22" s="1" customFormat="1" ht="19" customHeight="1" spans="1:4">
      <c r="A22" s="8">
        <v>19</v>
      </c>
      <c r="B22" s="9" t="s">
        <v>29</v>
      </c>
      <c r="C22" s="9" t="s">
        <v>33</v>
      </c>
      <c r="D22" s="8">
        <v>0</v>
      </c>
    </row>
    <row r="23" s="1" customFormat="1" ht="19" customHeight="1" spans="1:4">
      <c r="A23" s="8">
        <v>20</v>
      </c>
      <c r="B23" s="9" t="s">
        <v>5</v>
      </c>
      <c r="C23" s="9" t="s">
        <v>34</v>
      </c>
      <c r="D23" s="8">
        <v>0</v>
      </c>
    </row>
    <row r="24" s="1" customFormat="1" ht="19" customHeight="1" spans="1:4">
      <c r="A24" s="8">
        <v>21</v>
      </c>
      <c r="B24" s="9" t="s">
        <v>5</v>
      </c>
      <c r="C24" s="9" t="s">
        <v>35</v>
      </c>
      <c r="D24" s="8">
        <v>0</v>
      </c>
    </row>
    <row r="25" s="1" customFormat="1" ht="19" customHeight="1" spans="1:4">
      <c r="A25" s="8">
        <v>22</v>
      </c>
      <c r="B25" s="9" t="s">
        <v>36</v>
      </c>
      <c r="C25" s="9" t="s">
        <v>37</v>
      </c>
      <c r="D25" s="8">
        <v>0</v>
      </c>
    </row>
    <row r="26" s="1" customFormat="1" ht="19" customHeight="1" spans="1:4">
      <c r="A26" s="8">
        <v>23</v>
      </c>
      <c r="B26" s="9" t="s">
        <v>36</v>
      </c>
      <c r="C26" s="9" t="s">
        <v>38</v>
      </c>
      <c r="D26" s="8">
        <v>0</v>
      </c>
    </row>
    <row r="27" s="1" customFormat="1" ht="19" customHeight="1" spans="1:4">
      <c r="A27" s="8">
        <v>24</v>
      </c>
      <c r="B27" s="9" t="s">
        <v>9</v>
      </c>
      <c r="C27" s="9" t="s">
        <v>39</v>
      </c>
      <c r="D27" s="8">
        <v>0</v>
      </c>
    </row>
    <row r="28" s="1" customFormat="1" ht="19" customHeight="1" spans="1:4">
      <c r="A28" s="8">
        <v>25</v>
      </c>
      <c r="B28" s="9" t="s">
        <v>40</v>
      </c>
      <c r="C28" s="9" t="s">
        <v>41</v>
      </c>
      <c r="D28" s="10">
        <v>0</v>
      </c>
    </row>
    <row r="29" s="1" customFormat="1" ht="19" customHeight="1" spans="1:4">
      <c r="A29" s="8">
        <v>26</v>
      </c>
      <c r="B29" s="9" t="s">
        <v>36</v>
      </c>
      <c r="C29" s="9" t="s">
        <v>42</v>
      </c>
      <c r="D29" s="10">
        <v>0</v>
      </c>
    </row>
    <row r="30" s="1" customFormat="1" ht="19" customHeight="1" spans="1:4">
      <c r="A30" s="8">
        <v>27</v>
      </c>
      <c r="B30" s="9" t="s">
        <v>36</v>
      </c>
      <c r="C30" s="9" t="s">
        <v>43</v>
      </c>
      <c r="D30" s="10">
        <v>0</v>
      </c>
    </row>
    <row r="31" s="1" customFormat="1" ht="19" customHeight="1" spans="1:4">
      <c r="A31" s="8">
        <v>28</v>
      </c>
      <c r="B31" s="8" t="s">
        <v>44</v>
      </c>
      <c r="C31" s="8" t="s">
        <v>45</v>
      </c>
      <c r="D31" s="10">
        <v>0</v>
      </c>
    </row>
    <row r="32" s="1" customFormat="1" ht="19" customHeight="1" spans="1:4">
      <c r="A32" s="8">
        <v>29</v>
      </c>
      <c r="B32" s="9" t="s">
        <v>44</v>
      </c>
      <c r="C32" s="9" t="s">
        <v>46</v>
      </c>
      <c r="D32" s="10">
        <v>0</v>
      </c>
    </row>
    <row r="33" s="1" customFormat="1" ht="19" customHeight="1" spans="1:4">
      <c r="A33" s="8">
        <v>30</v>
      </c>
      <c r="B33" s="9" t="s">
        <v>47</v>
      </c>
      <c r="C33" s="9" t="s">
        <v>48</v>
      </c>
      <c r="D33" s="10">
        <v>0</v>
      </c>
    </row>
    <row r="34" s="1" customFormat="1" ht="19" customHeight="1" spans="1:4">
      <c r="A34" s="8">
        <v>31</v>
      </c>
      <c r="B34" s="9" t="s">
        <v>44</v>
      </c>
      <c r="C34" s="9" t="s">
        <v>49</v>
      </c>
      <c r="D34" s="10">
        <v>0</v>
      </c>
    </row>
    <row r="35" s="1" customFormat="1" ht="19" customHeight="1" spans="1:4">
      <c r="A35" s="8">
        <v>32</v>
      </c>
      <c r="B35" s="9" t="s">
        <v>44</v>
      </c>
      <c r="C35" s="9" t="s">
        <v>50</v>
      </c>
      <c r="D35" s="10">
        <v>0</v>
      </c>
    </row>
    <row r="36" s="1" customFormat="1" ht="19" customHeight="1" spans="1:4">
      <c r="A36" s="8">
        <v>33</v>
      </c>
      <c r="B36" s="9" t="s">
        <v>7</v>
      </c>
      <c r="C36" s="9" t="s">
        <v>51</v>
      </c>
      <c r="D36" s="10">
        <v>0</v>
      </c>
    </row>
    <row r="37" s="1" customFormat="1" ht="19" customHeight="1" spans="1:4">
      <c r="A37" s="8">
        <v>34</v>
      </c>
      <c r="B37" s="9" t="s">
        <v>44</v>
      </c>
      <c r="C37" s="9" t="s">
        <v>52</v>
      </c>
      <c r="D37" s="10">
        <v>0</v>
      </c>
    </row>
    <row r="38" s="1" customFormat="1" ht="19" customHeight="1" spans="1:4">
      <c r="A38" s="8">
        <v>35</v>
      </c>
      <c r="B38" s="9" t="s">
        <v>7</v>
      </c>
      <c r="C38" s="9" t="s">
        <v>53</v>
      </c>
      <c r="D38" s="10">
        <v>0</v>
      </c>
    </row>
    <row r="39" s="1" customFormat="1" ht="19" customHeight="1" spans="1:4">
      <c r="A39" s="8">
        <v>36</v>
      </c>
      <c r="B39" s="9" t="s">
        <v>36</v>
      </c>
      <c r="C39" s="9" t="s">
        <v>54</v>
      </c>
      <c r="D39" s="10">
        <v>0</v>
      </c>
    </row>
    <row r="40" s="1" customFormat="1" ht="19" customHeight="1" spans="1:4">
      <c r="A40" s="8">
        <v>37</v>
      </c>
      <c r="B40" s="9" t="s">
        <v>44</v>
      </c>
      <c r="C40" s="9" t="s">
        <v>55</v>
      </c>
      <c r="D40" s="10"/>
    </row>
    <row r="41" s="1" customFormat="1" ht="19" customHeight="1" spans="1:4">
      <c r="A41" s="8">
        <v>38</v>
      </c>
      <c r="B41" s="9" t="s">
        <v>36</v>
      </c>
      <c r="C41" s="11" t="s">
        <v>56</v>
      </c>
      <c r="D41" s="10"/>
    </row>
    <row r="42" s="1" customFormat="1" ht="19" customHeight="1" spans="1:4">
      <c r="A42" s="8">
        <v>39</v>
      </c>
      <c r="B42" s="9" t="s">
        <v>57</v>
      </c>
      <c r="C42" s="9" t="s">
        <v>58</v>
      </c>
      <c r="D42" s="10"/>
    </row>
    <row r="43" s="1" customFormat="1" ht="19" customHeight="1" spans="1:4">
      <c r="A43" s="8">
        <v>40</v>
      </c>
      <c r="B43" s="9" t="s">
        <v>13</v>
      </c>
      <c r="C43" s="9" t="s">
        <v>59</v>
      </c>
      <c r="D43" s="10"/>
    </row>
    <row r="44" s="1" customFormat="1" ht="19" customHeight="1" spans="1:4">
      <c r="A44" s="8">
        <v>41</v>
      </c>
      <c r="B44" s="9" t="s">
        <v>36</v>
      </c>
      <c r="C44" s="9" t="s">
        <v>60</v>
      </c>
      <c r="D44" s="10"/>
    </row>
    <row r="45" s="1" customFormat="1" ht="19" customHeight="1" spans="1:4">
      <c r="A45" s="8">
        <v>42</v>
      </c>
      <c r="B45" s="9" t="s">
        <v>47</v>
      </c>
      <c r="C45" s="9" t="s">
        <v>61</v>
      </c>
      <c r="D45" s="10"/>
    </row>
    <row r="46" s="1" customFormat="1" ht="19" customHeight="1" spans="1:4">
      <c r="A46" s="8">
        <v>43</v>
      </c>
      <c r="B46" s="9" t="s">
        <v>47</v>
      </c>
      <c r="C46" s="9" t="s">
        <v>62</v>
      </c>
      <c r="D46" s="10"/>
    </row>
    <row r="47" s="1" customFormat="1" ht="19" customHeight="1" spans="1:4">
      <c r="A47" s="8">
        <v>44</v>
      </c>
      <c r="B47" s="9" t="s">
        <v>47</v>
      </c>
      <c r="C47" s="9" t="s">
        <v>63</v>
      </c>
      <c r="D47" s="10"/>
    </row>
    <row r="48" s="1" customFormat="1" ht="19" customHeight="1" spans="1:4">
      <c r="A48" s="8">
        <v>45</v>
      </c>
      <c r="B48" s="9" t="s">
        <v>9</v>
      </c>
      <c r="C48" s="9" t="s">
        <v>64</v>
      </c>
      <c r="D48" s="10"/>
    </row>
    <row r="49" s="1" customFormat="1" ht="19" customHeight="1" spans="1:4">
      <c r="A49" s="8">
        <v>46</v>
      </c>
      <c r="B49" s="9" t="s">
        <v>57</v>
      </c>
      <c r="C49" s="9" t="s">
        <v>65</v>
      </c>
      <c r="D49" s="10"/>
    </row>
    <row r="50" s="1" customFormat="1" ht="19" customHeight="1" spans="1:4">
      <c r="A50" s="8">
        <v>47</v>
      </c>
      <c r="B50" s="9" t="s">
        <v>57</v>
      </c>
      <c r="C50" s="9" t="s">
        <v>66</v>
      </c>
      <c r="D50" s="10"/>
    </row>
    <row r="51" s="1" customFormat="1" ht="19" customHeight="1" spans="1:4">
      <c r="A51" s="8">
        <v>48</v>
      </c>
      <c r="B51" s="9" t="s">
        <v>9</v>
      </c>
      <c r="C51" s="9" t="s">
        <v>67</v>
      </c>
      <c r="D51" s="10"/>
    </row>
    <row r="52" s="1" customFormat="1" ht="19" customHeight="1" spans="1:4">
      <c r="A52" s="8">
        <v>49</v>
      </c>
      <c r="B52" s="9" t="s">
        <v>9</v>
      </c>
      <c r="C52" s="9" t="s">
        <v>68</v>
      </c>
      <c r="D52" s="10"/>
    </row>
  </sheetData>
  <sortState ref="A160:N259">
    <sortCondition ref="A160:A259"/>
  </sortState>
  <mergeCells count="5">
    <mergeCell ref="A1:D1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8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39"/>
  <sheetViews>
    <sheetView workbookViewId="0">
      <selection activeCell="E1" sqref="E1"/>
    </sheetView>
  </sheetViews>
  <sheetFormatPr defaultColWidth="9" defaultRowHeight="13.5"/>
  <cols>
    <col min="5" max="5" width="64.4416666666667" customWidth="1"/>
    <col min="12" max="12" width="12.6666666666667"/>
  </cols>
  <sheetData>
    <row r="1" spans="1:13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4</v>
      </c>
      <c r="L1" t="s">
        <v>79</v>
      </c>
      <c r="M1" t="s">
        <v>80</v>
      </c>
    </row>
    <row r="2" spans="1:13">
      <c r="A2">
        <v>0</v>
      </c>
      <c r="B2" t="s">
        <v>81</v>
      </c>
      <c r="C2">
        <v>1</v>
      </c>
      <c r="D2">
        <v>1</v>
      </c>
      <c r="E2" t="s">
        <v>6</v>
      </c>
      <c r="F2" t="s">
        <v>82</v>
      </c>
      <c r="G2">
        <v>33378764.939</v>
      </c>
      <c r="H2">
        <v>2740638.34</v>
      </c>
      <c r="I2">
        <v>33380135.8146</v>
      </c>
      <c r="J2">
        <v>2747586.1486</v>
      </c>
      <c r="K2" t="s">
        <v>83</v>
      </c>
      <c r="L2">
        <v>15132.646634</v>
      </c>
      <c r="M2">
        <v>15.133</v>
      </c>
    </row>
    <row r="3" spans="1:13">
      <c r="A3">
        <v>1</v>
      </c>
      <c r="B3" t="s">
        <v>81</v>
      </c>
      <c r="C3">
        <v>2</v>
      </c>
      <c r="D3">
        <v>2</v>
      </c>
      <c r="E3" t="s">
        <v>8</v>
      </c>
      <c r="F3" t="s">
        <v>82</v>
      </c>
      <c r="G3">
        <v>33379117.9663</v>
      </c>
      <c r="H3">
        <v>2744053.9821</v>
      </c>
      <c r="I3">
        <v>33377088.8032</v>
      </c>
      <c r="J3">
        <v>2743659.061</v>
      </c>
      <c r="K3" t="s">
        <v>83</v>
      </c>
      <c r="L3">
        <v>3314.63031</v>
      </c>
      <c r="M3">
        <v>3.315</v>
      </c>
    </row>
    <row r="4" spans="1:13">
      <c r="A4">
        <v>2</v>
      </c>
      <c r="B4" t="s">
        <v>81</v>
      </c>
      <c r="C4">
        <v>12</v>
      </c>
      <c r="D4">
        <v>12</v>
      </c>
      <c r="E4" t="s">
        <v>11</v>
      </c>
      <c r="F4" t="s">
        <v>84</v>
      </c>
      <c r="G4">
        <v>33389983.5449</v>
      </c>
      <c r="H4">
        <v>2748216.3419</v>
      </c>
      <c r="I4">
        <v>33388375.4647</v>
      </c>
      <c r="J4">
        <v>2751064.4525</v>
      </c>
      <c r="K4" t="s">
        <v>83</v>
      </c>
      <c r="L4">
        <v>10526.639663</v>
      </c>
      <c r="M4">
        <v>10.527</v>
      </c>
    </row>
    <row r="5" spans="1:13">
      <c r="A5">
        <v>3</v>
      </c>
      <c r="B5" t="s">
        <v>81</v>
      </c>
      <c r="C5">
        <v>5</v>
      </c>
      <c r="D5">
        <v>5</v>
      </c>
      <c r="E5" t="s">
        <v>12</v>
      </c>
      <c r="F5" t="s">
        <v>82</v>
      </c>
      <c r="G5">
        <v>33388375.4647</v>
      </c>
      <c r="H5">
        <v>2751064.4525</v>
      </c>
      <c r="I5">
        <v>33384880.4468</v>
      </c>
      <c r="J5">
        <v>2748692.5376</v>
      </c>
      <c r="K5" t="s">
        <v>83</v>
      </c>
      <c r="L5">
        <v>8439.000084</v>
      </c>
      <c r="M5">
        <v>8.439</v>
      </c>
    </row>
    <row r="6" spans="1:13">
      <c r="A6">
        <v>4</v>
      </c>
      <c r="B6" t="s">
        <v>81</v>
      </c>
      <c r="C6">
        <v>12</v>
      </c>
      <c r="D6">
        <v>12</v>
      </c>
      <c r="E6" t="s">
        <v>14</v>
      </c>
      <c r="F6" t="s">
        <v>82</v>
      </c>
      <c r="G6">
        <v>33381664.2624</v>
      </c>
      <c r="H6">
        <v>2744829.1322</v>
      </c>
      <c r="I6">
        <v>33383504.327</v>
      </c>
      <c r="J6">
        <v>2747866.2795</v>
      </c>
      <c r="K6" t="s">
        <v>83</v>
      </c>
      <c r="L6">
        <v>5244.496998</v>
      </c>
      <c r="M6">
        <v>5.244</v>
      </c>
    </row>
    <row r="7" spans="1:13">
      <c r="A7">
        <v>5</v>
      </c>
      <c r="B7" t="s">
        <v>81</v>
      </c>
      <c r="C7">
        <v>7</v>
      </c>
      <c r="D7">
        <v>7</v>
      </c>
      <c r="E7" t="s">
        <v>15</v>
      </c>
      <c r="F7" t="s">
        <v>82</v>
      </c>
      <c r="G7">
        <v>33398809.5443</v>
      </c>
      <c r="H7">
        <v>2746495.4554</v>
      </c>
      <c r="I7">
        <v>33398021.0917</v>
      </c>
      <c r="J7">
        <v>2750044.9898</v>
      </c>
      <c r="K7" t="s">
        <v>83</v>
      </c>
      <c r="L7">
        <v>5984.778838</v>
      </c>
      <c r="M7">
        <v>5.985</v>
      </c>
    </row>
    <row r="8" spans="1:13">
      <c r="A8">
        <v>6</v>
      </c>
      <c r="B8" t="s">
        <v>81</v>
      </c>
      <c r="C8">
        <v>8</v>
      </c>
      <c r="D8">
        <v>8</v>
      </c>
      <c r="E8" t="s">
        <v>16</v>
      </c>
      <c r="F8" t="s">
        <v>82</v>
      </c>
      <c r="G8">
        <v>33400769.8307</v>
      </c>
      <c r="H8">
        <v>2751254.9696</v>
      </c>
      <c r="I8">
        <v>33399161.2746</v>
      </c>
      <c r="J8">
        <v>2748515.3097</v>
      </c>
      <c r="K8" t="s">
        <v>83</v>
      </c>
      <c r="L8">
        <v>12081.543833</v>
      </c>
      <c r="M8">
        <v>12.082</v>
      </c>
    </row>
    <row r="9" spans="1:13">
      <c r="A9">
        <v>7</v>
      </c>
      <c r="B9" t="s">
        <v>81</v>
      </c>
      <c r="C9">
        <v>9</v>
      </c>
      <c r="D9">
        <v>9</v>
      </c>
      <c r="E9" t="s">
        <v>18</v>
      </c>
      <c r="F9" t="s">
        <v>82</v>
      </c>
      <c r="G9">
        <v>33403135.4602</v>
      </c>
      <c r="H9">
        <v>2756083.6182</v>
      </c>
      <c r="I9">
        <v>33397051.4845</v>
      </c>
      <c r="J9">
        <v>2750507.2693</v>
      </c>
      <c r="K9" t="s">
        <v>83</v>
      </c>
      <c r="L9">
        <v>19714.07165</v>
      </c>
      <c r="M9">
        <v>19.714</v>
      </c>
    </row>
    <row r="10" spans="1:13">
      <c r="A10">
        <v>8</v>
      </c>
      <c r="B10" t="s">
        <v>81</v>
      </c>
      <c r="C10">
        <v>10</v>
      </c>
      <c r="D10">
        <v>10</v>
      </c>
      <c r="E10" t="s">
        <v>20</v>
      </c>
      <c r="F10" t="s">
        <v>82</v>
      </c>
      <c r="G10">
        <v>33374931.6055</v>
      </c>
      <c r="H10">
        <v>2757149.4986</v>
      </c>
      <c r="I10">
        <v>33376386.0518</v>
      </c>
      <c r="J10">
        <v>2759682.0535</v>
      </c>
      <c r="K10" t="s">
        <v>83</v>
      </c>
      <c r="L10">
        <v>6414.969355</v>
      </c>
      <c r="M10">
        <v>6.415</v>
      </c>
    </row>
    <row r="11" spans="1:13">
      <c r="A11">
        <v>9</v>
      </c>
      <c r="B11" t="s">
        <v>81</v>
      </c>
      <c r="C11">
        <v>11</v>
      </c>
      <c r="D11">
        <v>11</v>
      </c>
      <c r="E11" t="s">
        <v>21</v>
      </c>
      <c r="F11" t="s">
        <v>82</v>
      </c>
      <c r="G11">
        <v>33396359.771</v>
      </c>
      <c r="H11">
        <v>2769815.0805</v>
      </c>
      <c r="I11">
        <v>33394556.5749</v>
      </c>
      <c r="J11">
        <v>2759542.6271</v>
      </c>
      <c r="K11" t="s">
        <v>83</v>
      </c>
      <c r="L11">
        <v>16143.187517</v>
      </c>
      <c r="M11">
        <v>16.143</v>
      </c>
    </row>
    <row r="12" spans="1:13">
      <c r="A12">
        <v>10</v>
      </c>
      <c r="B12" t="s">
        <v>81</v>
      </c>
      <c r="C12">
        <v>12</v>
      </c>
      <c r="D12">
        <v>12</v>
      </c>
      <c r="E12" t="s">
        <v>22</v>
      </c>
      <c r="F12" t="s">
        <v>82</v>
      </c>
      <c r="G12">
        <v>33387295.3969</v>
      </c>
      <c r="H12">
        <v>2765837.7653</v>
      </c>
      <c r="I12">
        <v>33388466.6845</v>
      </c>
      <c r="J12">
        <v>2766368.7097</v>
      </c>
      <c r="K12" t="s">
        <v>83</v>
      </c>
      <c r="L12">
        <v>2183.896184</v>
      </c>
      <c r="M12">
        <v>2.184</v>
      </c>
    </row>
    <row r="13" spans="1:13">
      <c r="A13">
        <v>11</v>
      </c>
      <c r="B13" t="s">
        <v>81</v>
      </c>
      <c r="C13">
        <v>13</v>
      </c>
      <c r="D13">
        <v>13</v>
      </c>
      <c r="E13" t="s">
        <v>24</v>
      </c>
      <c r="F13" t="s">
        <v>82</v>
      </c>
      <c r="G13">
        <v>33393807.9733</v>
      </c>
      <c r="H13">
        <v>2771176.4772</v>
      </c>
      <c r="I13">
        <v>33392130.2208</v>
      </c>
      <c r="J13">
        <v>2771345.3984</v>
      </c>
      <c r="K13" t="s">
        <v>83</v>
      </c>
      <c r="L13">
        <v>4872.89772</v>
      </c>
      <c r="M13">
        <v>4.873</v>
      </c>
    </row>
    <row r="14" spans="1:13">
      <c r="A14">
        <v>12</v>
      </c>
      <c r="B14" t="s">
        <v>81</v>
      </c>
      <c r="C14">
        <v>14</v>
      </c>
      <c r="D14">
        <v>14</v>
      </c>
      <c r="E14" t="s">
        <v>25</v>
      </c>
      <c r="F14" t="s">
        <v>82</v>
      </c>
      <c r="G14">
        <v>33395529.8813</v>
      </c>
      <c r="H14">
        <v>2773231.4926</v>
      </c>
      <c r="I14">
        <v>33403297.8502</v>
      </c>
      <c r="J14">
        <v>2777248.7823</v>
      </c>
      <c r="K14" t="s">
        <v>83</v>
      </c>
      <c r="L14">
        <v>18938.396277</v>
      </c>
      <c r="M14">
        <v>18.938</v>
      </c>
    </row>
    <row r="15" spans="1:13">
      <c r="A15">
        <v>13</v>
      </c>
      <c r="B15" t="s">
        <v>81</v>
      </c>
      <c r="C15">
        <v>15</v>
      </c>
      <c r="D15">
        <v>15</v>
      </c>
      <c r="E15" t="s">
        <v>27</v>
      </c>
      <c r="F15" t="s">
        <v>82</v>
      </c>
      <c r="G15">
        <v>33422882.3462</v>
      </c>
      <c r="H15">
        <v>2769379.5135</v>
      </c>
      <c r="I15">
        <v>33421392.7932</v>
      </c>
      <c r="J15">
        <v>2767050.5725</v>
      </c>
      <c r="K15" t="s">
        <v>83</v>
      </c>
      <c r="L15">
        <v>6024.893624</v>
      </c>
      <c r="M15">
        <v>6.025</v>
      </c>
    </row>
    <row r="16" spans="1:13">
      <c r="A16">
        <v>14</v>
      </c>
      <c r="B16" t="s">
        <v>81</v>
      </c>
      <c r="C16">
        <v>16</v>
      </c>
      <c r="D16">
        <v>16</v>
      </c>
      <c r="E16" t="s">
        <v>28</v>
      </c>
      <c r="F16" t="s">
        <v>82</v>
      </c>
      <c r="G16">
        <v>33422747.758</v>
      </c>
      <c r="H16">
        <v>2769628.05</v>
      </c>
      <c r="I16">
        <v>33424329.232</v>
      </c>
      <c r="J16">
        <v>2772890.9751</v>
      </c>
      <c r="K16" t="s">
        <v>83</v>
      </c>
      <c r="L16">
        <v>6030.349312</v>
      </c>
      <c r="M16">
        <v>6.03</v>
      </c>
    </row>
    <row r="17" spans="1:13">
      <c r="A17">
        <v>15</v>
      </c>
      <c r="B17" t="s">
        <v>81</v>
      </c>
      <c r="C17">
        <v>17</v>
      </c>
      <c r="D17">
        <v>17</v>
      </c>
      <c r="E17" t="s">
        <v>30</v>
      </c>
      <c r="F17" t="s">
        <v>82</v>
      </c>
      <c r="G17">
        <v>33400208.0259</v>
      </c>
      <c r="H17">
        <v>2784245.751</v>
      </c>
      <c r="I17">
        <v>33400765.3186</v>
      </c>
      <c r="J17">
        <v>2786132.1068</v>
      </c>
      <c r="K17" t="s">
        <v>83</v>
      </c>
      <c r="L17">
        <v>6694.284557</v>
      </c>
      <c r="M17">
        <v>6.694</v>
      </c>
    </row>
    <row r="18" spans="1:13">
      <c r="A18">
        <v>16</v>
      </c>
      <c r="B18" t="s">
        <v>81</v>
      </c>
      <c r="C18">
        <v>18</v>
      </c>
      <c r="D18">
        <v>18</v>
      </c>
      <c r="E18" t="s">
        <v>32</v>
      </c>
      <c r="F18" t="s">
        <v>82</v>
      </c>
      <c r="G18">
        <v>33399020.4099</v>
      </c>
      <c r="H18">
        <v>2786951.9585</v>
      </c>
      <c r="I18">
        <v>33400513.2656</v>
      </c>
      <c r="J18">
        <v>2787851.5541</v>
      </c>
      <c r="K18" t="s">
        <v>83</v>
      </c>
      <c r="L18">
        <v>5434.645116</v>
      </c>
      <c r="M18">
        <v>5.435</v>
      </c>
    </row>
    <row r="19" spans="1:13">
      <c r="A19">
        <v>17</v>
      </c>
      <c r="B19" t="s">
        <v>81</v>
      </c>
      <c r="C19">
        <v>19</v>
      </c>
      <c r="D19">
        <v>19</v>
      </c>
      <c r="E19" t="s">
        <v>33</v>
      </c>
      <c r="F19" t="s">
        <v>82</v>
      </c>
      <c r="G19">
        <v>33413572.5199</v>
      </c>
      <c r="H19">
        <v>2795875.9319</v>
      </c>
      <c r="I19">
        <v>33413611.2896</v>
      </c>
      <c r="J19">
        <v>2797910.4948</v>
      </c>
      <c r="K19" t="s">
        <v>83</v>
      </c>
      <c r="L19">
        <v>3594.906604</v>
      </c>
      <c r="M19">
        <v>3.595</v>
      </c>
    </row>
    <row r="20" spans="1:13">
      <c r="A20">
        <v>18</v>
      </c>
      <c r="B20" t="s">
        <v>81</v>
      </c>
      <c r="C20">
        <v>40</v>
      </c>
      <c r="D20">
        <v>40</v>
      </c>
      <c r="E20" t="s">
        <v>34</v>
      </c>
      <c r="F20" t="s">
        <v>84</v>
      </c>
      <c r="G20">
        <v>33380932.7265</v>
      </c>
      <c r="H20">
        <v>2737333.3214</v>
      </c>
      <c r="I20">
        <v>33379500.5957</v>
      </c>
      <c r="J20">
        <v>2737805.4977</v>
      </c>
      <c r="K20" t="s">
        <v>83</v>
      </c>
      <c r="L20">
        <v>2532.7618</v>
      </c>
      <c r="M20">
        <v>2.533</v>
      </c>
    </row>
    <row r="21" spans="1:13">
      <c r="A21">
        <v>19</v>
      </c>
      <c r="B21" t="s">
        <v>81</v>
      </c>
      <c r="C21">
        <v>21</v>
      </c>
      <c r="D21">
        <v>21</v>
      </c>
      <c r="E21" t="s">
        <v>35</v>
      </c>
      <c r="F21" t="s">
        <v>84</v>
      </c>
      <c r="G21">
        <v>33385782.6125</v>
      </c>
      <c r="H21">
        <v>2734667.6928</v>
      </c>
      <c r="I21">
        <v>33382996.1884</v>
      </c>
      <c r="J21">
        <v>2735069.7012</v>
      </c>
      <c r="K21" t="s">
        <v>83</v>
      </c>
      <c r="L21">
        <v>3970.23105</v>
      </c>
      <c r="M21">
        <v>3.97</v>
      </c>
    </row>
    <row r="22" spans="1:13">
      <c r="A22">
        <v>20</v>
      </c>
      <c r="B22" t="s">
        <v>81</v>
      </c>
      <c r="C22">
        <v>26</v>
      </c>
      <c r="D22">
        <v>26</v>
      </c>
      <c r="E22" t="s">
        <v>85</v>
      </c>
      <c r="F22" t="s">
        <v>82</v>
      </c>
      <c r="G22">
        <v>33362237.0431</v>
      </c>
      <c r="H22">
        <v>2717950.9706</v>
      </c>
      <c r="I22">
        <v>33361838.5844</v>
      </c>
      <c r="J22">
        <v>2713673.2691</v>
      </c>
      <c r="K22" t="s">
        <v>83</v>
      </c>
      <c r="L22">
        <v>6909.448689</v>
      </c>
      <c r="M22">
        <v>6.909</v>
      </c>
    </row>
    <row r="23" spans="1:13">
      <c r="A23">
        <v>21</v>
      </c>
      <c r="B23" t="s">
        <v>81</v>
      </c>
      <c r="C23">
        <v>54</v>
      </c>
      <c r="D23">
        <v>54</v>
      </c>
      <c r="E23" t="s">
        <v>86</v>
      </c>
      <c r="F23" t="s">
        <v>82</v>
      </c>
      <c r="G23">
        <v>33355200.0006</v>
      </c>
      <c r="H23">
        <v>2731940.4146</v>
      </c>
      <c r="I23">
        <v>33355378.6398</v>
      </c>
      <c r="J23">
        <v>2734779.2517</v>
      </c>
      <c r="K23" t="s">
        <v>83</v>
      </c>
      <c r="L23">
        <v>3257.833828</v>
      </c>
      <c r="M23">
        <v>3.258</v>
      </c>
    </row>
    <row r="24" spans="1:13">
      <c r="A24">
        <v>22</v>
      </c>
      <c r="B24" t="s">
        <v>81</v>
      </c>
      <c r="C24">
        <v>56</v>
      </c>
      <c r="D24">
        <v>56</v>
      </c>
      <c r="E24" t="s">
        <v>87</v>
      </c>
      <c r="F24" t="s">
        <v>82</v>
      </c>
      <c r="G24">
        <v>33355058.263</v>
      </c>
      <c r="H24">
        <v>2726424.7154</v>
      </c>
      <c r="I24">
        <v>33353304.132</v>
      </c>
      <c r="J24">
        <v>2709789.7599</v>
      </c>
      <c r="K24" t="s">
        <v>83</v>
      </c>
      <c r="L24">
        <v>26686.617937</v>
      </c>
      <c r="M24">
        <v>26.687</v>
      </c>
    </row>
    <row r="25" spans="1:13">
      <c r="A25">
        <v>23</v>
      </c>
      <c r="B25" t="s">
        <v>81</v>
      </c>
      <c r="C25">
        <v>29</v>
      </c>
      <c r="D25">
        <v>29</v>
      </c>
      <c r="E25" t="s">
        <v>88</v>
      </c>
      <c r="F25" t="s">
        <v>82</v>
      </c>
      <c r="G25">
        <v>33384009.4573</v>
      </c>
      <c r="H25">
        <v>2711583.5733</v>
      </c>
      <c r="I25">
        <v>33388272.7651</v>
      </c>
      <c r="J25">
        <v>2715778.4792</v>
      </c>
      <c r="K25" t="s">
        <v>83</v>
      </c>
      <c r="L25">
        <v>10602.109312</v>
      </c>
      <c r="M25">
        <v>10.602</v>
      </c>
    </row>
    <row r="26" spans="1:13">
      <c r="A26">
        <v>24</v>
      </c>
      <c r="B26" t="s">
        <v>81</v>
      </c>
      <c r="C26">
        <v>30</v>
      </c>
      <c r="D26">
        <v>30</v>
      </c>
      <c r="E26" t="s">
        <v>89</v>
      </c>
      <c r="F26" t="s">
        <v>84</v>
      </c>
      <c r="G26">
        <v>33361252.4617</v>
      </c>
      <c r="H26">
        <v>2733443.6556</v>
      </c>
      <c r="I26">
        <v>33365848.6316</v>
      </c>
      <c r="J26">
        <v>2734705.4116</v>
      </c>
      <c r="K26" t="s">
        <v>83</v>
      </c>
      <c r="L26">
        <v>8316.697605</v>
      </c>
      <c r="M26">
        <v>8.317</v>
      </c>
    </row>
    <row r="27" spans="1:13">
      <c r="A27">
        <v>25</v>
      </c>
      <c r="B27" t="s">
        <v>81</v>
      </c>
      <c r="C27">
        <v>32</v>
      </c>
      <c r="D27">
        <v>32</v>
      </c>
      <c r="E27" t="s">
        <v>90</v>
      </c>
      <c r="F27" t="s">
        <v>84</v>
      </c>
      <c r="G27">
        <v>33361057.2366</v>
      </c>
      <c r="H27">
        <v>2726851.5474</v>
      </c>
      <c r="I27">
        <v>33362575.9352</v>
      </c>
      <c r="J27">
        <v>2732823.3102</v>
      </c>
      <c r="K27" t="s">
        <v>83</v>
      </c>
      <c r="L27">
        <v>7464.60642</v>
      </c>
      <c r="M27">
        <v>7.465</v>
      </c>
    </row>
    <row r="28" spans="1:13">
      <c r="A28">
        <v>26</v>
      </c>
      <c r="B28" t="s">
        <v>81</v>
      </c>
      <c r="C28">
        <v>33</v>
      </c>
      <c r="D28">
        <v>33</v>
      </c>
      <c r="E28" t="s">
        <v>91</v>
      </c>
      <c r="F28" t="s">
        <v>84</v>
      </c>
      <c r="G28">
        <v>33368153.7894</v>
      </c>
      <c r="H28">
        <v>2724958.9613</v>
      </c>
      <c r="I28">
        <v>33370604.9424</v>
      </c>
      <c r="J28">
        <v>2726682.8124</v>
      </c>
      <c r="K28" t="s">
        <v>83</v>
      </c>
      <c r="L28">
        <v>4309.672615</v>
      </c>
      <c r="M28">
        <v>4.31</v>
      </c>
    </row>
    <row r="29" spans="1:13">
      <c r="A29">
        <v>27</v>
      </c>
      <c r="B29" t="s">
        <v>81</v>
      </c>
      <c r="C29">
        <v>34</v>
      </c>
      <c r="D29">
        <v>34</v>
      </c>
      <c r="E29" t="s">
        <v>92</v>
      </c>
      <c r="F29" t="s">
        <v>84</v>
      </c>
      <c r="G29">
        <v>33369399.9318</v>
      </c>
      <c r="H29">
        <v>2738183.8123</v>
      </c>
      <c r="I29">
        <v>33371210.9288</v>
      </c>
      <c r="J29">
        <v>2737340.1191</v>
      </c>
      <c r="K29" t="s">
        <v>83</v>
      </c>
      <c r="L29">
        <v>2639.910689</v>
      </c>
      <c r="M29">
        <v>2.64</v>
      </c>
    </row>
    <row r="30" spans="1:13">
      <c r="A30">
        <v>28</v>
      </c>
      <c r="B30" t="s">
        <v>81</v>
      </c>
      <c r="C30">
        <v>35</v>
      </c>
      <c r="D30">
        <v>35</v>
      </c>
      <c r="E30" t="s">
        <v>93</v>
      </c>
      <c r="F30" t="s">
        <v>82</v>
      </c>
      <c r="G30">
        <v>33376410.8463</v>
      </c>
      <c r="H30">
        <v>2707299.8598</v>
      </c>
      <c r="I30">
        <v>33377883.1157</v>
      </c>
      <c r="J30">
        <v>2707922.3948</v>
      </c>
      <c r="K30" t="s">
        <v>83</v>
      </c>
      <c r="L30">
        <v>3556.472226</v>
      </c>
      <c r="M30">
        <v>3.556</v>
      </c>
    </row>
    <row r="31" spans="1:13">
      <c r="A31">
        <v>29</v>
      </c>
      <c r="B31" t="s">
        <v>81</v>
      </c>
      <c r="C31">
        <v>39</v>
      </c>
      <c r="D31">
        <v>0</v>
      </c>
      <c r="E31" t="s">
        <v>94</v>
      </c>
      <c r="F31" t="s">
        <v>82</v>
      </c>
      <c r="G31">
        <v>33398369.9427</v>
      </c>
      <c r="H31">
        <v>2721347.4557</v>
      </c>
      <c r="I31">
        <v>33397061.6345</v>
      </c>
      <c r="J31">
        <v>2723788.103</v>
      </c>
      <c r="K31" t="s">
        <v>95</v>
      </c>
      <c r="L31">
        <v>6522.420106</v>
      </c>
      <c r="M31">
        <v>6.522</v>
      </c>
    </row>
    <row r="32" spans="1:13">
      <c r="A32">
        <v>30</v>
      </c>
      <c r="B32" t="s">
        <v>81</v>
      </c>
      <c r="C32">
        <v>40</v>
      </c>
      <c r="D32">
        <v>0</v>
      </c>
      <c r="E32" t="s">
        <v>96</v>
      </c>
      <c r="F32" t="s">
        <v>82</v>
      </c>
      <c r="G32">
        <v>33407384.6039</v>
      </c>
      <c r="H32">
        <v>2729275.5312</v>
      </c>
      <c r="I32">
        <v>33408626.568</v>
      </c>
      <c r="J32">
        <v>2730248.0207</v>
      </c>
      <c r="K32" t="s">
        <v>95</v>
      </c>
      <c r="L32">
        <v>1825.765321</v>
      </c>
      <c r="M32">
        <v>1.826</v>
      </c>
    </row>
    <row r="33" spans="1:13">
      <c r="A33">
        <v>31</v>
      </c>
      <c r="B33" t="s">
        <v>81</v>
      </c>
      <c r="C33">
        <v>41</v>
      </c>
      <c r="D33">
        <v>0</v>
      </c>
      <c r="E33" t="s">
        <v>97</v>
      </c>
      <c r="F33" t="s">
        <v>82</v>
      </c>
      <c r="G33">
        <v>33401561.2448</v>
      </c>
      <c r="H33">
        <v>2724492.9293</v>
      </c>
      <c r="I33">
        <v>33401066.9059</v>
      </c>
      <c r="J33">
        <v>2724260.2723</v>
      </c>
      <c r="K33" t="s">
        <v>95</v>
      </c>
      <c r="L33">
        <v>1021.695062</v>
      </c>
      <c r="M33">
        <v>1.022</v>
      </c>
    </row>
    <row r="34" spans="1:13">
      <c r="A34">
        <v>32</v>
      </c>
      <c r="B34" t="s">
        <v>81</v>
      </c>
      <c r="C34">
        <v>42</v>
      </c>
      <c r="D34">
        <v>0</v>
      </c>
      <c r="E34" t="s">
        <v>98</v>
      </c>
      <c r="F34" t="s">
        <v>82</v>
      </c>
      <c r="G34">
        <v>33392339.979</v>
      </c>
      <c r="H34">
        <v>2716995.7588</v>
      </c>
      <c r="I34">
        <v>33396339.6876</v>
      </c>
      <c r="J34">
        <v>2719201.2314</v>
      </c>
      <c r="K34" t="s">
        <v>95</v>
      </c>
      <c r="L34">
        <v>8118.033571</v>
      </c>
      <c r="M34">
        <v>8.118</v>
      </c>
    </row>
    <row r="35" spans="1:13">
      <c r="A35">
        <v>33</v>
      </c>
      <c r="B35" t="s">
        <v>81</v>
      </c>
      <c r="C35">
        <v>43</v>
      </c>
      <c r="D35">
        <v>0</v>
      </c>
      <c r="E35" t="s">
        <v>99</v>
      </c>
      <c r="F35" t="s">
        <v>82</v>
      </c>
      <c r="G35">
        <v>33367367.7675</v>
      </c>
      <c r="H35">
        <v>2720609.4956</v>
      </c>
      <c r="I35">
        <v>33368360.2543</v>
      </c>
      <c r="J35">
        <v>2718484.3671</v>
      </c>
      <c r="K35" t="s">
        <v>95</v>
      </c>
      <c r="L35">
        <v>6051.621681</v>
      </c>
      <c r="M35">
        <v>6.052</v>
      </c>
    </row>
    <row r="36" spans="1:13">
      <c r="A36">
        <v>34</v>
      </c>
      <c r="B36" t="s">
        <v>81</v>
      </c>
      <c r="C36">
        <v>44</v>
      </c>
      <c r="D36">
        <v>0</v>
      </c>
      <c r="E36" t="s">
        <v>100</v>
      </c>
      <c r="F36" t="s">
        <v>82</v>
      </c>
      <c r="G36">
        <v>33365799.4784</v>
      </c>
      <c r="H36">
        <v>2720552.0013</v>
      </c>
      <c r="I36">
        <v>33367224.1699</v>
      </c>
      <c r="J36">
        <v>2717417.4671</v>
      </c>
      <c r="K36" t="s">
        <v>95</v>
      </c>
      <c r="L36">
        <v>22451.21707</v>
      </c>
      <c r="M36">
        <v>22.451</v>
      </c>
    </row>
    <row r="37" spans="1:13">
      <c r="A37">
        <v>35</v>
      </c>
      <c r="B37" t="s">
        <v>81</v>
      </c>
      <c r="C37">
        <v>48</v>
      </c>
      <c r="D37">
        <v>48</v>
      </c>
      <c r="E37" t="s">
        <v>10</v>
      </c>
      <c r="F37" t="s">
        <v>82</v>
      </c>
      <c r="G37">
        <v>33378920.6007</v>
      </c>
      <c r="H37">
        <v>2743054.8918</v>
      </c>
      <c r="I37">
        <v>33382296.7944</v>
      </c>
      <c r="J37">
        <v>2744777.3609</v>
      </c>
      <c r="K37" t="s">
        <v>83</v>
      </c>
      <c r="L37">
        <v>7042.493505</v>
      </c>
      <c r="M37">
        <v>7.042</v>
      </c>
    </row>
    <row r="38" spans="1:13">
      <c r="A38">
        <v>36</v>
      </c>
      <c r="B38" t="s">
        <v>81</v>
      </c>
      <c r="C38">
        <v>155</v>
      </c>
      <c r="D38">
        <v>155</v>
      </c>
      <c r="E38" t="s">
        <v>101</v>
      </c>
      <c r="F38" t="s">
        <v>84</v>
      </c>
      <c r="G38">
        <v>33377255.2713</v>
      </c>
      <c r="H38">
        <v>2711876.1854</v>
      </c>
      <c r="I38">
        <v>33381116.1098</v>
      </c>
      <c r="J38">
        <v>2710172.0843</v>
      </c>
      <c r="K38" t="s">
        <v>83</v>
      </c>
      <c r="L38">
        <v>9212.723228</v>
      </c>
      <c r="M38">
        <v>9.213</v>
      </c>
    </row>
    <row r="39" spans="1:13">
      <c r="A39">
        <v>37</v>
      </c>
      <c r="B39" t="s">
        <v>81</v>
      </c>
      <c r="C39">
        <v>108</v>
      </c>
      <c r="D39">
        <v>108</v>
      </c>
      <c r="E39" t="s">
        <v>102</v>
      </c>
      <c r="F39" t="s">
        <v>82</v>
      </c>
      <c r="G39">
        <v>33378694.6351</v>
      </c>
      <c r="H39">
        <v>2708409.9345</v>
      </c>
      <c r="I39">
        <v>33380984.2333</v>
      </c>
      <c r="J39">
        <v>2710236.5679</v>
      </c>
      <c r="K39" t="s">
        <v>83</v>
      </c>
      <c r="L39">
        <v>5283.498076</v>
      </c>
      <c r="M39">
        <v>5.283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7"/>
  <sheetViews>
    <sheetView workbookViewId="0">
      <selection activeCell="A63" sqref="A63"/>
    </sheetView>
  </sheetViews>
  <sheetFormatPr defaultColWidth="9" defaultRowHeight="13.5" outlineLevelCol="1"/>
  <cols>
    <col min="1" max="1" width="62.8833333333333" customWidth="1"/>
  </cols>
  <sheetData>
    <row r="1" spans="1:2">
      <c r="A1" t="s">
        <v>48</v>
      </c>
      <c r="B1" t="s">
        <v>103</v>
      </c>
    </row>
    <row r="2" spans="1:2">
      <c r="A2" t="s">
        <v>49</v>
      </c>
      <c r="B2" t="s">
        <v>103</v>
      </c>
    </row>
    <row r="3" spans="1:2">
      <c r="A3" t="s">
        <v>104</v>
      </c>
      <c r="B3" t="s">
        <v>105</v>
      </c>
    </row>
    <row r="4" spans="1:2">
      <c r="A4" t="s">
        <v>55</v>
      </c>
      <c r="B4" t="s">
        <v>105</v>
      </c>
    </row>
    <row r="5" spans="1:2">
      <c r="A5" t="s">
        <v>46</v>
      </c>
      <c r="B5" t="s">
        <v>106</v>
      </c>
    </row>
    <row r="6" spans="1:2">
      <c r="A6" t="s">
        <v>50</v>
      </c>
      <c r="B6" t="s">
        <v>106</v>
      </c>
    </row>
    <row r="7" spans="1:2">
      <c r="A7" t="s">
        <v>51</v>
      </c>
      <c r="B7" t="s">
        <v>106</v>
      </c>
    </row>
    <row r="8" spans="1:2">
      <c r="A8" t="s">
        <v>52</v>
      </c>
      <c r="B8" t="s">
        <v>106</v>
      </c>
    </row>
    <row r="9" spans="1:2">
      <c r="A9" t="s">
        <v>53</v>
      </c>
      <c r="B9" t="s">
        <v>106</v>
      </c>
    </row>
    <row r="10" spans="1:2">
      <c r="A10" t="s">
        <v>107</v>
      </c>
      <c r="B10" t="s">
        <v>108</v>
      </c>
    </row>
    <row r="11" spans="1:2">
      <c r="A11" t="s">
        <v>43</v>
      </c>
      <c r="B11" t="s">
        <v>108</v>
      </c>
    </row>
    <row r="12" spans="1:2">
      <c r="A12" t="s">
        <v>54</v>
      </c>
      <c r="B12" t="s">
        <v>108</v>
      </c>
    </row>
    <row r="13" spans="1:2">
      <c r="A13" t="s">
        <v>37</v>
      </c>
      <c r="B13" t="s">
        <v>109</v>
      </c>
    </row>
    <row r="14" spans="1:2">
      <c r="A14" t="s">
        <v>38</v>
      </c>
      <c r="B14" t="s">
        <v>109</v>
      </c>
    </row>
    <row r="15" spans="1:2">
      <c r="A15" t="s">
        <v>39</v>
      </c>
      <c r="B15" t="s">
        <v>109</v>
      </c>
    </row>
    <row r="16" spans="1:2">
      <c r="A16" t="s">
        <v>41</v>
      </c>
      <c r="B16" t="s">
        <v>109</v>
      </c>
    </row>
    <row r="17" spans="1:2">
      <c r="A17" t="s">
        <v>6</v>
      </c>
      <c r="B17" t="s">
        <v>110</v>
      </c>
    </row>
    <row r="18" spans="1:2">
      <c r="A18" t="s">
        <v>8</v>
      </c>
      <c r="B18" t="s">
        <v>110</v>
      </c>
    </row>
    <row r="19" spans="1:2">
      <c r="A19" t="s">
        <v>10</v>
      </c>
      <c r="B19" t="s">
        <v>110</v>
      </c>
    </row>
    <row r="20" spans="1:2">
      <c r="A20" t="s">
        <v>14</v>
      </c>
      <c r="B20" t="s">
        <v>110</v>
      </c>
    </row>
    <row r="21" spans="1:2">
      <c r="A21" t="s">
        <v>34</v>
      </c>
      <c r="B21" t="s">
        <v>110</v>
      </c>
    </row>
    <row r="22" spans="1:2">
      <c r="A22" t="s">
        <v>35</v>
      </c>
      <c r="B22" t="s">
        <v>110</v>
      </c>
    </row>
    <row r="23" spans="1:2">
      <c r="A23" t="s">
        <v>15</v>
      </c>
      <c r="B23" t="s">
        <v>111</v>
      </c>
    </row>
    <row r="24" spans="1:2">
      <c r="A24" t="s">
        <v>16</v>
      </c>
      <c r="B24" t="s">
        <v>111</v>
      </c>
    </row>
    <row r="25" spans="1:2">
      <c r="A25" t="s">
        <v>18</v>
      </c>
      <c r="B25" t="s">
        <v>111</v>
      </c>
    </row>
    <row r="26" spans="1:2">
      <c r="A26" t="s">
        <v>21</v>
      </c>
      <c r="B26" t="s">
        <v>112</v>
      </c>
    </row>
    <row r="27" spans="1:2">
      <c r="A27" t="s">
        <v>24</v>
      </c>
      <c r="B27" t="s">
        <v>112</v>
      </c>
    </row>
    <row r="28" spans="1:2">
      <c r="A28" t="s">
        <v>25</v>
      </c>
      <c r="B28" t="s">
        <v>112</v>
      </c>
    </row>
    <row r="29" spans="1:2">
      <c r="A29" t="s">
        <v>22</v>
      </c>
      <c r="B29" t="s">
        <v>113</v>
      </c>
    </row>
    <row r="30" spans="1:2">
      <c r="A30" t="s">
        <v>27</v>
      </c>
      <c r="B30" t="s">
        <v>113</v>
      </c>
    </row>
    <row r="31" spans="1:2">
      <c r="A31" t="s">
        <v>28</v>
      </c>
      <c r="B31" t="s">
        <v>113</v>
      </c>
    </row>
    <row r="32" spans="1:2">
      <c r="A32" t="s">
        <v>30</v>
      </c>
      <c r="B32" t="s">
        <v>113</v>
      </c>
    </row>
    <row r="33" spans="1:2">
      <c r="A33" t="s">
        <v>32</v>
      </c>
      <c r="B33" t="s">
        <v>113</v>
      </c>
    </row>
    <row r="34" spans="1:2">
      <c r="A34" t="s">
        <v>33</v>
      </c>
      <c r="B34" t="s">
        <v>113</v>
      </c>
    </row>
    <row r="35" spans="1:2">
      <c r="A35" t="s">
        <v>11</v>
      </c>
      <c r="B35" t="s">
        <v>114</v>
      </c>
    </row>
    <row r="36" spans="1:2">
      <c r="A36" t="s">
        <v>12</v>
      </c>
      <c r="B36" t="s">
        <v>114</v>
      </c>
    </row>
    <row r="37" spans="1:2">
      <c r="A37" t="s">
        <v>20</v>
      </c>
      <c r="B37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40"/>
  <sheetViews>
    <sheetView topLeftCell="C19" workbookViewId="0">
      <selection activeCell="E39" sqref="E39"/>
    </sheetView>
  </sheetViews>
  <sheetFormatPr defaultColWidth="8.88333333333333" defaultRowHeight="13.5"/>
  <cols>
    <col min="5" max="5" width="69.2166666666667" customWidth="1"/>
    <col min="12" max="12" width="12.8833333333333"/>
  </cols>
  <sheetData>
    <row r="1" spans="1:12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4</v>
      </c>
      <c r="L1" t="s">
        <v>79</v>
      </c>
    </row>
    <row r="2" spans="1:14">
      <c r="A2">
        <v>0</v>
      </c>
      <c r="B2" t="s">
        <v>81</v>
      </c>
      <c r="C2">
        <v>1</v>
      </c>
      <c r="D2">
        <v>1</v>
      </c>
      <c r="E2" t="s">
        <v>6</v>
      </c>
      <c r="F2" t="s">
        <v>82</v>
      </c>
      <c r="G2">
        <v>33378764.939</v>
      </c>
      <c r="H2">
        <v>2740638.34</v>
      </c>
      <c r="I2">
        <v>33380135.8146</v>
      </c>
      <c r="J2">
        <v>2747586.1486</v>
      </c>
      <c r="K2" t="s">
        <v>83</v>
      </c>
      <c r="L2">
        <v>15132.646634</v>
      </c>
      <c r="N2" t="e">
        <f>VLOOKUP(E2,变更批复!#REF!,1,0)</f>
        <v>#REF!</v>
      </c>
    </row>
    <row r="3" spans="1:14">
      <c r="A3">
        <v>1</v>
      </c>
      <c r="B3" t="s">
        <v>81</v>
      </c>
      <c r="C3">
        <v>2</v>
      </c>
      <c r="D3">
        <v>2</v>
      </c>
      <c r="E3" t="s">
        <v>8</v>
      </c>
      <c r="F3" t="s">
        <v>82</v>
      </c>
      <c r="G3">
        <v>33379117.9663</v>
      </c>
      <c r="H3">
        <v>2744053.9821</v>
      </c>
      <c r="I3">
        <v>33377088.8032</v>
      </c>
      <c r="J3">
        <v>2743659.061</v>
      </c>
      <c r="K3" t="s">
        <v>83</v>
      </c>
      <c r="L3">
        <v>3314.63031</v>
      </c>
      <c r="N3" t="e">
        <f>VLOOKUP(E3,变更批复!#REF!,1,0)</f>
        <v>#REF!</v>
      </c>
    </row>
    <row r="4" spans="1:14">
      <c r="A4">
        <v>2</v>
      </c>
      <c r="B4" t="s">
        <v>81</v>
      </c>
      <c r="C4">
        <v>12</v>
      </c>
      <c r="D4">
        <v>12</v>
      </c>
      <c r="E4" t="s">
        <v>11</v>
      </c>
      <c r="F4" t="s">
        <v>84</v>
      </c>
      <c r="G4">
        <v>33389983.5449</v>
      </c>
      <c r="H4">
        <v>2748216.3419</v>
      </c>
      <c r="I4">
        <v>33388375.4647</v>
      </c>
      <c r="J4">
        <v>2751064.4525</v>
      </c>
      <c r="K4" t="s">
        <v>83</v>
      </c>
      <c r="L4">
        <v>10526.639663</v>
      </c>
      <c r="N4" t="e">
        <f>VLOOKUP(E4,变更批复!#REF!,1,0)</f>
        <v>#REF!</v>
      </c>
    </row>
    <row r="5" spans="1:14">
      <c r="A5">
        <v>3</v>
      </c>
      <c r="B5" t="s">
        <v>81</v>
      </c>
      <c r="C5">
        <v>5</v>
      </c>
      <c r="D5">
        <v>5</v>
      </c>
      <c r="E5" t="s">
        <v>12</v>
      </c>
      <c r="F5" t="s">
        <v>82</v>
      </c>
      <c r="G5">
        <v>33388375.4647</v>
      </c>
      <c r="H5">
        <v>2751064.4525</v>
      </c>
      <c r="I5">
        <v>33384880.4468</v>
      </c>
      <c r="J5">
        <v>2748692.5376</v>
      </c>
      <c r="K5" t="s">
        <v>83</v>
      </c>
      <c r="L5">
        <v>8439.000084</v>
      </c>
      <c r="N5" t="e">
        <f>VLOOKUP(E5,变更批复!#REF!,1,0)</f>
        <v>#REF!</v>
      </c>
    </row>
    <row r="6" spans="1:14">
      <c r="A6">
        <v>4</v>
      </c>
      <c r="B6" t="s">
        <v>81</v>
      </c>
      <c r="C6">
        <v>12</v>
      </c>
      <c r="D6">
        <v>12</v>
      </c>
      <c r="E6" t="s">
        <v>14</v>
      </c>
      <c r="F6" t="s">
        <v>82</v>
      </c>
      <c r="G6">
        <v>33381664.2624</v>
      </c>
      <c r="H6">
        <v>2744829.1322</v>
      </c>
      <c r="I6">
        <v>33383504.327</v>
      </c>
      <c r="J6">
        <v>2747866.2795</v>
      </c>
      <c r="K6" t="s">
        <v>83</v>
      </c>
      <c r="L6">
        <v>5244.496998</v>
      </c>
      <c r="N6" t="e">
        <f>VLOOKUP(E6,变更批复!#REF!,1,0)</f>
        <v>#REF!</v>
      </c>
    </row>
    <row r="7" spans="1:14">
      <c r="A7">
        <v>5</v>
      </c>
      <c r="B7" t="s">
        <v>81</v>
      </c>
      <c r="C7">
        <v>7</v>
      </c>
      <c r="D7">
        <v>7</v>
      </c>
      <c r="E7" t="s">
        <v>15</v>
      </c>
      <c r="F7" t="s">
        <v>82</v>
      </c>
      <c r="G7">
        <v>33398809.5443</v>
      </c>
      <c r="H7">
        <v>2746495.4554</v>
      </c>
      <c r="I7">
        <v>33398021.0917</v>
      </c>
      <c r="J7">
        <v>2750044.9898</v>
      </c>
      <c r="K7" t="s">
        <v>83</v>
      </c>
      <c r="L7">
        <v>5984.778838</v>
      </c>
      <c r="N7" t="e">
        <f>VLOOKUP(E7,变更批复!#REF!,1,0)</f>
        <v>#REF!</v>
      </c>
    </row>
    <row r="8" spans="1:14">
      <c r="A8">
        <v>6</v>
      </c>
      <c r="B8" t="s">
        <v>81</v>
      </c>
      <c r="C8">
        <v>8</v>
      </c>
      <c r="D8">
        <v>8</v>
      </c>
      <c r="E8" t="s">
        <v>16</v>
      </c>
      <c r="F8" t="s">
        <v>82</v>
      </c>
      <c r="G8">
        <v>33400769.8307</v>
      </c>
      <c r="H8">
        <v>2751254.9696</v>
      </c>
      <c r="I8">
        <v>33399161.2746</v>
      </c>
      <c r="J8">
        <v>2748515.3097</v>
      </c>
      <c r="K8" t="s">
        <v>83</v>
      </c>
      <c r="L8">
        <v>12081.543833</v>
      </c>
      <c r="N8" t="e">
        <f>VLOOKUP(E8,变更批复!#REF!,1,0)</f>
        <v>#REF!</v>
      </c>
    </row>
    <row r="9" spans="1:14">
      <c r="A9">
        <v>7</v>
      </c>
      <c r="B9" t="s">
        <v>81</v>
      </c>
      <c r="C9">
        <v>9</v>
      </c>
      <c r="D9">
        <v>9</v>
      </c>
      <c r="E9" t="s">
        <v>18</v>
      </c>
      <c r="F9" t="s">
        <v>82</v>
      </c>
      <c r="G9">
        <v>33403135.4602</v>
      </c>
      <c r="H9">
        <v>2756083.6182</v>
      </c>
      <c r="I9">
        <v>33397051.4845</v>
      </c>
      <c r="J9">
        <v>2750507.2693</v>
      </c>
      <c r="K9" t="s">
        <v>83</v>
      </c>
      <c r="L9">
        <v>19714.07165</v>
      </c>
      <c r="N9" t="e">
        <f>VLOOKUP(E9,变更批复!#REF!,1,0)</f>
        <v>#REF!</v>
      </c>
    </row>
    <row r="10" spans="1:14">
      <c r="A10">
        <v>8</v>
      </c>
      <c r="B10" t="s">
        <v>81</v>
      </c>
      <c r="C10">
        <v>10</v>
      </c>
      <c r="D10">
        <v>10</v>
      </c>
      <c r="E10" t="s">
        <v>20</v>
      </c>
      <c r="F10" t="s">
        <v>82</v>
      </c>
      <c r="G10">
        <v>33374931.6055</v>
      </c>
      <c r="H10">
        <v>2757149.4986</v>
      </c>
      <c r="I10">
        <v>33376386.0518</v>
      </c>
      <c r="J10">
        <v>2759682.0535</v>
      </c>
      <c r="K10" t="s">
        <v>83</v>
      </c>
      <c r="L10">
        <v>6414.969355</v>
      </c>
      <c r="N10" t="e">
        <f>VLOOKUP(E10,变更批复!#REF!,1,0)</f>
        <v>#REF!</v>
      </c>
    </row>
    <row r="11" spans="1:14">
      <c r="A11">
        <v>9</v>
      </c>
      <c r="B11" t="s">
        <v>81</v>
      </c>
      <c r="C11">
        <v>11</v>
      </c>
      <c r="D11">
        <v>11</v>
      </c>
      <c r="E11" t="s">
        <v>21</v>
      </c>
      <c r="F11" t="s">
        <v>82</v>
      </c>
      <c r="G11">
        <v>33396359.771</v>
      </c>
      <c r="H11">
        <v>2769815.0805</v>
      </c>
      <c r="I11">
        <v>33394556.5749</v>
      </c>
      <c r="J11">
        <v>2759542.6271</v>
      </c>
      <c r="K11" t="s">
        <v>83</v>
      </c>
      <c r="L11">
        <v>16143.187517</v>
      </c>
      <c r="N11" t="e">
        <f>VLOOKUP(E11,变更批复!#REF!,1,0)</f>
        <v>#REF!</v>
      </c>
    </row>
    <row r="12" spans="1:14">
      <c r="A12">
        <v>10</v>
      </c>
      <c r="B12" t="s">
        <v>81</v>
      </c>
      <c r="C12">
        <v>12</v>
      </c>
      <c r="D12">
        <v>12</v>
      </c>
      <c r="E12" t="s">
        <v>22</v>
      </c>
      <c r="F12" t="s">
        <v>82</v>
      </c>
      <c r="G12">
        <v>33387295.3969</v>
      </c>
      <c r="H12">
        <v>2765837.7653</v>
      </c>
      <c r="I12">
        <v>33388466.6845</v>
      </c>
      <c r="J12">
        <v>2766368.7097</v>
      </c>
      <c r="K12" t="s">
        <v>83</v>
      </c>
      <c r="L12">
        <v>2183.896184</v>
      </c>
      <c r="N12" t="e">
        <f>VLOOKUP(E12,变更批复!#REF!,1,0)</f>
        <v>#REF!</v>
      </c>
    </row>
    <row r="13" spans="1:14">
      <c r="A13">
        <v>11</v>
      </c>
      <c r="B13" t="s">
        <v>81</v>
      </c>
      <c r="C13">
        <v>13</v>
      </c>
      <c r="D13">
        <v>13</v>
      </c>
      <c r="E13" t="s">
        <v>24</v>
      </c>
      <c r="F13" t="s">
        <v>82</v>
      </c>
      <c r="G13">
        <v>33393807.9733</v>
      </c>
      <c r="H13">
        <v>2771176.4772</v>
      </c>
      <c r="I13">
        <v>33392130.2208</v>
      </c>
      <c r="J13">
        <v>2771345.3984</v>
      </c>
      <c r="K13" t="s">
        <v>83</v>
      </c>
      <c r="L13">
        <v>4872.89772</v>
      </c>
      <c r="N13" t="e">
        <f>VLOOKUP(E13,变更批复!#REF!,1,0)</f>
        <v>#REF!</v>
      </c>
    </row>
    <row r="14" spans="1:14">
      <c r="A14">
        <v>12</v>
      </c>
      <c r="B14" t="s">
        <v>81</v>
      </c>
      <c r="C14">
        <v>14</v>
      </c>
      <c r="D14">
        <v>14</v>
      </c>
      <c r="E14" t="s">
        <v>25</v>
      </c>
      <c r="F14" t="s">
        <v>82</v>
      </c>
      <c r="G14">
        <v>33395529.8813</v>
      </c>
      <c r="H14">
        <v>2773231.4926</v>
      </c>
      <c r="I14">
        <v>33403297.8502</v>
      </c>
      <c r="J14">
        <v>2777248.7823</v>
      </c>
      <c r="K14" t="s">
        <v>83</v>
      </c>
      <c r="L14">
        <v>18938.396277</v>
      </c>
      <c r="N14" t="e">
        <f>VLOOKUP(E14,变更批复!#REF!,1,0)</f>
        <v>#REF!</v>
      </c>
    </row>
    <row r="15" spans="1:14">
      <c r="A15">
        <v>13</v>
      </c>
      <c r="B15" t="s">
        <v>81</v>
      </c>
      <c r="C15">
        <v>15</v>
      </c>
      <c r="D15">
        <v>15</v>
      </c>
      <c r="E15" t="s">
        <v>27</v>
      </c>
      <c r="F15" t="s">
        <v>82</v>
      </c>
      <c r="G15">
        <v>33422882.3462</v>
      </c>
      <c r="H15">
        <v>2769379.5135</v>
      </c>
      <c r="I15">
        <v>33421392.7932</v>
      </c>
      <c r="J15">
        <v>2767050.5725</v>
      </c>
      <c r="K15" t="s">
        <v>83</v>
      </c>
      <c r="L15">
        <v>6024.893624</v>
      </c>
      <c r="N15" t="e">
        <f>VLOOKUP(E15,变更批复!#REF!,1,0)</f>
        <v>#REF!</v>
      </c>
    </row>
    <row r="16" spans="1:14">
      <c r="A16">
        <v>14</v>
      </c>
      <c r="B16" t="s">
        <v>81</v>
      </c>
      <c r="C16">
        <v>16</v>
      </c>
      <c r="D16">
        <v>16</v>
      </c>
      <c r="E16" t="s">
        <v>28</v>
      </c>
      <c r="F16" t="s">
        <v>82</v>
      </c>
      <c r="G16">
        <v>33422747.758</v>
      </c>
      <c r="H16">
        <v>2769628.05</v>
      </c>
      <c r="I16">
        <v>33424329.232</v>
      </c>
      <c r="J16">
        <v>2772890.9751</v>
      </c>
      <c r="K16" t="s">
        <v>83</v>
      </c>
      <c r="L16">
        <v>6030.349312</v>
      </c>
      <c r="N16" t="e">
        <f>VLOOKUP(E16,变更批复!#REF!,1,0)</f>
        <v>#REF!</v>
      </c>
    </row>
    <row r="17" spans="1:14">
      <c r="A17">
        <v>15</v>
      </c>
      <c r="B17" t="s">
        <v>81</v>
      </c>
      <c r="C17">
        <v>17</v>
      </c>
      <c r="D17">
        <v>17</v>
      </c>
      <c r="E17" t="s">
        <v>30</v>
      </c>
      <c r="F17" t="s">
        <v>82</v>
      </c>
      <c r="G17">
        <v>33400208.0259</v>
      </c>
      <c r="H17">
        <v>2784245.751</v>
      </c>
      <c r="I17">
        <v>33400765.3186</v>
      </c>
      <c r="J17">
        <v>2786132.1068</v>
      </c>
      <c r="K17" t="s">
        <v>83</v>
      </c>
      <c r="L17">
        <v>6694.284557</v>
      </c>
      <c r="N17" t="e">
        <f>VLOOKUP(E17,变更批复!#REF!,1,0)</f>
        <v>#REF!</v>
      </c>
    </row>
    <row r="18" spans="1:14">
      <c r="A18">
        <v>16</v>
      </c>
      <c r="B18" t="s">
        <v>81</v>
      </c>
      <c r="C18">
        <v>18</v>
      </c>
      <c r="D18">
        <v>18</v>
      </c>
      <c r="E18" t="s">
        <v>32</v>
      </c>
      <c r="F18" t="s">
        <v>82</v>
      </c>
      <c r="G18">
        <v>33399020.4099</v>
      </c>
      <c r="H18">
        <v>2786951.9585</v>
      </c>
      <c r="I18">
        <v>33400513.2656</v>
      </c>
      <c r="J18">
        <v>2787851.5541</v>
      </c>
      <c r="K18" t="s">
        <v>83</v>
      </c>
      <c r="L18">
        <v>5434.645116</v>
      </c>
      <c r="N18" t="e">
        <f>VLOOKUP(E18,变更批复!#REF!,1,0)</f>
        <v>#REF!</v>
      </c>
    </row>
    <row r="19" spans="1:14">
      <c r="A19">
        <v>17</v>
      </c>
      <c r="B19" t="s">
        <v>81</v>
      </c>
      <c r="C19">
        <v>19</v>
      </c>
      <c r="D19">
        <v>19</v>
      </c>
      <c r="E19" t="s">
        <v>33</v>
      </c>
      <c r="F19" t="s">
        <v>82</v>
      </c>
      <c r="G19">
        <v>33413572.5199</v>
      </c>
      <c r="H19">
        <v>2795875.9319</v>
      </c>
      <c r="I19">
        <v>33413611.2896</v>
      </c>
      <c r="J19">
        <v>2797910.4948</v>
      </c>
      <c r="K19" t="s">
        <v>83</v>
      </c>
      <c r="L19">
        <v>3594.906604</v>
      </c>
      <c r="N19" t="e">
        <f>VLOOKUP(E19,变更批复!#REF!,1,0)</f>
        <v>#REF!</v>
      </c>
    </row>
    <row r="20" spans="1:14">
      <c r="A20">
        <v>18</v>
      </c>
      <c r="B20" t="s">
        <v>81</v>
      </c>
      <c r="C20">
        <v>40</v>
      </c>
      <c r="D20">
        <v>40</v>
      </c>
      <c r="E20" t="s">
        <v>34</v>
      </c>
      <c r="F20" t="s">
        <v>84</v>
      </c>
      <c r="G20">
        <v>33380932.7265</v>
      </c>
      <c r="H20">
        <v>2737333.3214</v>
      </c>
      <c r="I20">
        <v>33379500.5957</v>
      </c>
      <c r="J20">
        <v>2737805.4977</v>
      </c>
      <c r="K20" t="s">
        <v>83</v>
      </c>
      <c r="L20">
        <v>2532.7618</v>
      </c>
      <c r="N20" t="e">
        <f>VLOOKUP(E20,变更批复!#REF!,1,0)</f>
        <v>#REF!</v>
      </c>
    </row>
    <row r="21" spans="1:14">
      <c r="A21">
        <v>19</v>
      </c>
      <c r="B21" t="s">
        <v>81</v>
      </c>
      <c r="C21">
        <v>21</v>
      </c>
      <c r="D21">
        <v>21</v>
      </c>
      <c r="E21" t="s">
        <v>35</v>
      </c>
      <c r="F21" t="s">
        <v>84</v>
      </c>
      <c r="G21">
        <v>33385782.6125</v>
      </c>
      <c r="H21">
        <v>2734667.6928</v>
      </c>
      <c r="I21">
        <v>33382996.1884</v>
      </c>
      <c r="J21">
        <v>2735069.7012</v>
      </c>
      <c r="K21" t="s">
        <v>83</v>
      </c>
      <c r="L21">
        <v>3970.23105</v>
      </c>
      <c r="N21" t="e">
        <f>VLOOKUP(E21,变更批复!#REF!,1,0)</f>
        <v>#REF!</v>
      </c>
    </row>
    <row r="22" spans="1:14">
      <c r="A22">
        <v>20</v>
      </c>
      <c r="B22" t="s">
        <v>81</v>
      </c>
      <c r="C22">
        <v>26</v>
      </c>
      <c r="D22">
        <v>26</v>
      </c>
      <c r="E22" t="s">
        <v>46</v>
      </c>
      <c r="F22" t="s">
        <v>82</v>
      </c>
      <c r="G22">
        <v>33362237.0431</v>
      </c>
      <c r="H22">
        <v>2717950.9706</v>
      </c>
      <c r="I22">
        <v>33361838.5844</v>
      </c>
      <c r="J22">
        <v>2713673.2691</v>
      </c>
      <c r="K22" t="s">
        <v>83</v>
      </c>
      <c r="L22">
        <v>6909.448689</v>
      </c>
      <c r="N22" t="e">
        <f>VLOOKUP(E22,变更批复!#REF!,1,0)</f>
        <v>#REF!</v>
      </c>
    </row>
    <row r="23" spans="1:14">
      <c r="A23">
        <v>21</v>
      </c>
      <c r="B23" t="s">
        <v>81</v>
      </c>
      <c r="C23">
        <v>54</v>
      </c>
      <c r="D23">
        <v>54</v>
      </c>
      <c r="E23" t="s">
        <v>48</v>
      </c>
      <c r="F23" t="s">
        <v>82</v>
      </c>
      <c r="G23">
        <v>33355200.0006</v>
      </c>
      <c r="H23">
        <v>2731940.4146</v>
      </c>
      <c r="I23">
        <v>33355378.6398</v>
      </c>
      <c r="J23">
        <v>2734779.2517</v>
      </c>
      <c r="K23" t="s">
        <v>83</v>
      </c>
      <c r="L23">
        <v>3257.833828</v>
      </c>
      <c r="N23" t="e">
        <f>VLOOKUP(E23,变更批复!#REF!,1,0)</f>
        <v>#REF!</v>
      </c>
    </row>
    <row r="24" spans="1:14">
      <c r="A24">
        <v>22</v>
      </c>
      <c r="B24" t="s">
        <v>81</v>
      </c>
      <c r="C24">
        <v>56</v>
      </c>
      <c r="D24">
        <v>56</v>
      </c>
      <c r="E24" t="s">
        <v>49</v>
      </c>
      <c r="F24" t="s">
        <v>82</v>
      </c>
      <c r="G24">
        <v>33355058.263</v>
      </c>
      <c r="H24">
        <v>2726424.7154</v>
      </c>
      <c r="I24">
        <v>33353304.132</v>
      </c>
      <c r="J24">
        <v>2709789.7599</v>
      </c>
      <c r="K24" t="s">
        <v>83</v>
      </c>
      <c r="L24">
        <v>26686.617937</v>
      </c>
      <c r="N24" t="e">
        <f>VLOOKUP(E24,变更批复!#REF!,1,0)</f>
        <v>#REF!</v>
      </c>
    </row>
    <row r="25" spans="1:14">
      <c r="A25">
        <v>23</v>
      </c>
      <c r="B25" t="s">
        <v>81</v>
      </c>
      <c r="C25">
        <v>29</v>
      </c>
      <c r="D25">
        <v>29</v>
      </c>
      <c r="E25" t="s">
        <v>43</v>
      </c>
      <c r="F25" t="s">
        <v>82</v>
      </c>
      <c r="G25">
        <v>33384009.4573</v>
      </c>
      <c r="H25">
        <v>2711583.5733</v>
      </c>
      <c r="I25">
        <v>33388272.7651</v>
      </c>
      <c r="J25">
        <v>2715778.4792</v>
      </c>
      <c r="K25" t="s">
        <v>83</v>
      </c>
      <c r="L25">
        <v>10602.109312</v>
      </c>
      <c r="N25" t="e">
        <f>VLOOKUP(E25,变更批复!#REF!,1,0)</f>
        <v>#REF!</v>
      </c>
    </row>
    <row r="26" spans="1:14">
      <c r="A26">
        <v>24</v>
      </c>
      <c r="B26" t="s">
        <v>81</v>
      </c>
      <c r="C26">
        <v>30</v>
      </c>
      <c r="D26">
        <v>30</v>
      </c>
      <c r="E26" t="s">
        <v>51</v>
      </c>
      <c r="F26" t="s">
        <v>84</v>
      </c>
      <c r="G26">
        <v>33361252.4617</v>
      </c>
      <c r="H26">
        <v>2733443.6556</v>
      </c>
      <c r="I26">
        <v>33365848.6316</v>
      </c>
      <c r="J26">
        <v>2734705.4116</v>
      </c>
      <c r="K26" t="s">
        <v>83</v>
      </c>
      <c r="L26">
        <v>8316.697605</v>
      </c>
      <c r="N26" t="e">
        <f>VLOOKUP(E26,变更批复!#REF!,1,0)</f>
        <v>#REF!</v>
      </c>
    </row>
    <row r="27" spans="1:14">
      <c r="A27">
        <v>25</v>
      </c>
      <c r="B27" t="s">
        <v>81</v>
      </c>
      <c r="C27">
        <v>32</v>
      </c>
      <c r="D27">
        <v>32</v>
      </c>
      <c r="E27" t="s">
        <v>50</v>
      </c>
      <c r="F27" t="s">
        <v>84</v>
      </c>
      <c r="G27">
        <v>33361057.2366</v>
      </c>
      <c r="H27">
        <v>2726851.5474</v>
      </c>
      <c r="I27">
        <v>33362575.9352</v>
      </c>
      <c r="J27">
        <v>2732823.3102</v>
      </c>
      <c r="K27" t="s">
        <v>83</v>
      </c>
      <c r="L27">
        <v>7464.60642</v>
      </c>
      <c r="N27" t="e">
        <f>VLOOKUP(E27,变更批复!#REF!,1,0)</f>
        <v>#REF!</v>
      </c>
    </row>
    <row r="28" spans="1:14">
      <c r="A28">
        <v>26</v>
      </c>
      <c r="B28" t="s">
        <v>81</v>
      </c>
      <c r="C28">
        <v>33</v>
      </c>
      <c r="D28">
        <v>33</v>
      </c>
      <c r="E28" t="s">
        <v>52</v>
      </c>
      <c r="F28" t="s">
        <v>84</v>
      </c>
      <c r="G28">
        <v>33368153.7894</v>
      </c>
      <c r="H28">
        <v>2724958.9613</v>
      </c>
      <c r="I28">
        <v>33370604.9424</v>
      </c>
      <c r="J28">
        <v>2726682.8124</v>
      </c>
      <c r="K28" t="s">
        <v>83</v>
      </c>
      <c r="L28">
        <v>4309.672615</v>
      </c>
      <c r="N28" t="e">
        <f>VLOOKUP(E28,变更批复!#REF!,1,0)</f>
        <v>#REF!</v>
      </c>
    </row>
    <row r="29" spans="1:14">
      <c r="A29">
        <v>27</v>
      </c>
      <c r="B29" t="s">
        <v>81</v>
      </c>
      <c r="C29">
        <v>34</v>
      </c>
      <c r="D29">
        <v>34</v>
      </c>
      <c r="E29" t="s">
        <v>53</v>
      </c>
      <c r="F29" t="s">
        <v>84</v>
      </c>
      <c r="G29">
        <v>33369399.9318</v>
      </c>
      <c r="H29">
        <v>2738183.8123</v>
      </c>
      <c r="I29">
        <v>33371210.9288</v>
      </c>
      <c r="J29">
        <v>2737340.1191</v>
      </c>
      <c r="K29" t="s">
        <v>83</v>
      </c>
      <c r="L29">
        <v>2639.910689</v>
      </c>
      <c r="N29" t="e">
        <f>VLOOKUP(E29,变更批复!#REF!,1,0)</f>
        <v>#REF!</v>
      </c>
    </row>
    <row r="30" spans="1:14">
      <c r="A30">
        <v>28</v>
      </c>
      <c r="B30" t="s">
        <v>81</v>
      </c>
      <c r="C30">
        <v>35</v>
      </c>
      <c r="D30">
        <v>35</v>
      </c>
      <c r="E30" t="s">
        <v>107</v>
      </c>
      <c r="F30" t="s">
        <v>82</v>
      </c>
      <c r="G30">
        <v>33376410.8463</v>
      </c>
      <c r="H30">
        <v>2707299.8598</v>
      </c>
      <c r="I30">
        <v>33377883.1157</v>
      </c>
      <c r="J30">
        <v>2707922.3948</v>
      </c>
      <c r="K30" t="s">
        <v>83</v>
      </c>
      <c r="L30">
        <v>3556.472226</v>
      </c>
      <c r="N30" t="e">
        <f>VLOOKUP(E30,变更批复!#REF!,1,0)</f>
        <v>#REF!</v>
      </c>
    </row>
    <row r="31" spans="1:14">
      <c r="A31">
        <v>29</v>
      </c>
      <c r="B31" t="s">
        <v>81</v>
      </c>
      <c r="C31">
        <v>39</v>
      </c>
      <c r="D31">
        <v>0</v>
      </c>
      <c r="E31" t="s">
        <v>38</v>
      </c>
      <c r="F31" t="s">
        <v>82</v>
      </c>
      <c r="G31">
        <v>33398369.9427</v>
      </c>
      <c r="H31">
        <v>2721347.4557</v>
      </c>
      <c r="I31">
        <v>33397061.6345</v>
      </c>
      <c r="J31">
        <v>2723788.103</v>
      </c>
      <c r="K31" t="s">
        <v>95</v>
      </c>
      <c r="L31">
        <v>6522.420106</v>
      </c>
      <c r="N31" t="e">
        <f>VLOOKUP(E31,变更批复!#REF!,1,0)</f>
        <v>#REF!</v>
      </c>
    </row>
    <row r="32" spans="1:14">
      <c r="A32">
        <v>30</v>
      </c>
      <c r="B32" t="s">
        <v>81</v>
      </c>
      <c r="C32">
        <v>40</v>
      </c>
      <c r="D32">
        <v>0</v>
      </c>
      <c r="E32" t="s">
        <v>41</v>
      </c>
      <c r="F32" t="s">
        <v>82</v>
      </c>
      <c r="G32">
        <v>33407384.6039</v>
      </c>
      <c r="H32">
        <v>2729275.5312</v>
      </c>
      <c r="I32">
        <v>33408626.568</v>
      </c>
      <c r="J32">
        <v>2730248.0207</v>
      </c>
      <c r="K32" t="s">
        <v>95</v>
      </c>
      <c r="L32">
        <v>1825.765321</v>
      </c>
      <c r="N32" t="e">
        <f>VLOOKUP(E32,变更批复!#REF!,1,0)</f>
        <v>#REF!</v>
      </c>
    </row>
    <row r="33" spans="1:14">
      <c r="A33">
        <v>31</v>
      </c>
      <c r="B33" t="s">
        <v>81</v>
      </c>
      <c r="C33">
        <v>41</v>
      </c>
      <c r="D33">
        <v>0</v>
      </c>
      <c r="E33" t="s">
        <v>39</v>
      </c>
      <c r="F33" t="s">
        <v>82</v>
      </c>
      <c r="G33">
        <v>33401561.2448</v>
      </c>
      <c r="H33">
        <v>2724492.9293</v>
      </c>
      <c r="I33">
        <v>33401066.9059</v>
      </c>
      <c r="J33">
        <v>2724260.2723</v>
      </c>
      <c r="K33" t="s">
        <v>95</v>
      </c>
      <c r="L33">
        <v>1021.695062</v>
      </c>
      <c r="N33" t="e">
        <f>VLOOKUP(E33,变更批复!#REF!,1,0)</f>
        <v>#REF!</v>
      </c>
    </row>
    <row r="34" spans="1:14">
      <c r="A34">
        <v>32</v>
      </c>
      <c r="B34" t="s">
        <v>81</v>
      </c>
      <c r="C34">
        <v>42</v>
      </c>
      <c r="D34">
        <v>0</v>
      </c>
      <c r="E34" t="s">
        <v>37</v>
      </c>
      <c r="F34" t="s">
        <v>82</v>
      </c>
      <c r="G34">
        <v>33392339.979</v>
      </c>
      <c r="H34">
        <v>2716995.7588</v>
      </c>
      <c r="I34">
        <v>33396339.6876</v>
      </c>
      <c r="J34">
        <v>2719201.2314</v>
      </c>
      <c r="K34" t="s">
        <v>95</v>
      </c>
      <c r="L34">
        <v>8118.033571</v>
      </c>
      <c r="N34" t="e">
        <f>VLOOKUP(E34,变更批复!#REF!,1,0)</f>
        <v>#REF!</v>
      </c>
    </row>
    <row r="35" spans="1:14">
      <c r="A35">
        <v>33</v>
      </c>
      <c r="B35" t="s">
        <v>81</v>
      </c>
      <c r="C35">
        <v>43</v>
      </c>
      <c r="D35">
        <v>0</v>
      </c>
      <c r="E35" t="s">
        <v>55</v>
      </c>
      <c r="F35" t="s">
        <v>82</v>
      </c>
      <c r="G35">
        <v>33367367.7675</v>
      </c>
      <c r="H35">
        <v>2720609.4956</v>
      </c>
      <c r="I35">
        <v>33368360.2543</v>
      </c>
      <c r="J35">
        <v>2718484.3671</v>
      </c>
      <c r="K35" t="s">
        <v>95</v>
      </c>
      <c r="L35">
        <v>6051.621681</v>
      </c>
      <c r="N35" t="e">
        <f>VLOOKUP(E35,变更批复!#REF!,1,0)</f>
        <v>#REF!</v>
      </c>
    </row>
    <row r="36" spans="1:14">
      <c r="A36">
        <v>34</v>
      </c>
      <c r="B36" t="s">
        <v>81</v>
      </c>
      <c r="C36">
        <v>44</v>
      </c>
      <c r="D36">
        <v>0</v>
      </c>
      <c r="E36" t="s">
        <v>104</v>
      </c>
      <c r="F36" t="s">
        <v>82</v>
      </c>
      <c r="G36">
        <v>33365799.4784</v>
      </c>
      <c r="H36">
        <v>2720552.0013</v>
      </c>
      <c r="I36">
        <v>33367224.1699</v>
      </c>
      <c r="J36">
        <v>2717417.4671</v>
      </c>
      <c r="K36" t="s">
        <v>95</v>
      </c>
      <c r="L36">
        <v>22451.21707</v>
      </c>
      <c r="N36" t="e">
        <f>VLOOKUP(E36,变更批复!#REF!,1,0)</f>
        <v>#REF!</v>
      </c>
    </row>
    <row r="37" spans="1:14">
      <c r="A37">
        <v>35</v>
      </c>
      <c r="B37" t="s">
        <v>81</v>
      </c>
      <c r="C37">
        <v>48</v>
      </c>
      <c r="D37">
        <v>48</v>
      </c>
      <c r="E37" t="s">
        <v>10</v>
      </c>
      <c r="F37" t="s">
        <v>82</v>
      </c>
      <c r="G37">
        <v>33378920.6007</v>
      </c>
      <c r="H37">
        <v>2743054.8918</v>
      </c>
      <c r="I37">
        <v>33382296.7944</v>
      </c>
      <c r="J37">
        <v>2744777.3609</v>
      </c>
      <c r="K37" t="s">
        <v>83</v>
      </c>
      <c r="L37">
        <v>7042.493505</v>
      </c>
      <c r="N37" t="e">
        <f>VLOOKUP(E37,变更批复!#REF!,1,0)</f>
        <v>#REF!</v>
      </c>
    </row>
    <row r="38" spans="1:14">
      <c r="A38">
        <v>36</v>
      </c>
      <c r="B38" t="s">
        <v>81</v>
      </c>
      <c r="C38">
        <v>155</v>
      </c>
      <c r="D38">
        <v>155</v>
      </c>
      <c r="E38" t="s">
        <v>54</v>
      </c>
      <c r="F38" t="s">
        <v>84</v>
      </c>
      <c r="G38">
        <v>33377255.2713</v>
      </c>
      <c r="H38">
        <v>2711876.1854</v>
      </c>
      <c r="I38">
        <v>33381116.1098</v>
      </c>
      <c r="J38">
        <v>2710172.0843</v>
      </c>
      <c r="K38" t="s">
        <v>83</v>
      </c>
      <c r="L38">
        <v>9212.723228</v>
      </c>
      <c r="N38" t="e">
        <f>VLOOKUP(E38,变更批复!#REF!,1,0)</f>
        <v>#REF!</v>
      </c>
    </row>
    <row r="39" spans="1:14">
      <c r="A39">
        <v>37</v>
      </c>
      <c r="B39" t="s">
        <v>81</v>
      </c>
      <c r="C39">
        <v>108</v>
      </c>
      <c r="D39">
        <v>108</v>
      </c>
      <c r="E39" t="s">
        <v>56</v>
      </c>
      <c r="F39" t="s">
        <v>82</v>
      </c>
      <c r="G39">
        <v>33378694.6351</v>
      </c>
      <c r="H39">
        <v>2708409.9345</v>
      </c>
      <c r="I39">
        <v>33380984.2333</v>
      </c>
      <c r="J39">
        <v>2710236.5679</v>
      </c>
      <c r="K39" t="s">
        <v>83</v>
      </c>
      <c r="L39">
        <v>5283.498076</v>
      </c>
      <c r="N39" t="e">
        <f>VLOOKUP(E39,变更批复!#REF!,1,0)</f>
        <v>#REF!</v>
      </c>
    </row>
    <row r="40" spans="12:12">
      <c r="L40">
        <f>SUM(L2:L39)</f>
        <v>304546.064067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变更批复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饶国庆</dc:creator>
  <cp:lastModifiedBy>于暑花</cp:lastModifiedBy>
  <dcterms:created xsi:type="dcterms:W3CDTF">2024-02-21T16:23:00Z</dcterms:created>
  <dcterms:modified xsi:type="dcterms:W3CDTF">2025-06-20T08:44:25Z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8C2F127C21C7470B89CDDE406D05007A_13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