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calcPr calcId="144525" fullPrecision="0"/>
</workbook>
</file>

<file path=xl/sharedStrings.xml><?xml version="1.0" encoding="utf-8"?>
<sst xmlns="http://schemas.openxmlformats.org/spreadsheetml/2006/main" count="38" uniqueCount="36">
  <si>
    <t>盈江县2025年春防动物防疫强制免疫补助表</t>
  </si>
  <si>
    <t xml:space="preserve">填报单位（盖章）：盈江县农业农村局动物疫病预防控制中心                                        </t>
  </si>
  <si>
    <t>填报日期：2025年5月18日</t>
  </si>
  <si>
    <t>序号</t>
  </si>
  <si>
    <t>乡镇</t>
  </si>
  <si>
    <t>重大动物强制免疫</t>
  </si>
  <si>
    <t>合计补助金额（元）</t>
  </si>
  <si>
    <t>备注</t>
  </si>
  <si>
    <t>禽流感</t>
  </si>
  <si>
    <t>口蹄疫</t>
  </si>
  <si>
    <t>小反刍兽疫</t>
  </si>
  <si>
    <t>禽流感注射（羽）</t>
  </si>
  <si>
    <t>补助标准（羽/元）</t>
  </si>
  <si>
    <t>补助金额（元）</t>
  </si>
  <si>
    <t>口蹄疫注射（头）</t>
  </si>
  <si>
    <t>补助标准（头/元）</t>
  </si>
  <si>
    <t>小反刍兽疫注射（只）</t>
  </si>
  <si>
    <t>补助标准（只/元）</t>
  </si>
  <si>
    <t>平原</t>
  </si>
  <si>
    <t>旧城</t>
  </si>
  <si>
    <t>那邦</t>
  </si>
  <si>
    <t>弄璋</t>
  </si>
  <si>
    <t>盏西</t>
  </si>
  <si>
    <t>卡场</t>
  </si>
  <si>
    <t>昔马</t>
  </si>
  <si>
    <t>太平</t>
  </si>
  <si>
    <t>新城</t>
  </si>
  <si>
    <t>油松岭</t>
  </si>
  <si>
    <t>芒章</t>
  </si>
  <si>
    <t>支那</t>
  </si>
  <si>
    <t>苏典</t>
  </si>
  <si>
    <t>勐弄</t>
  </si>
  <si>
    <t>铜壁关</t>
  </si>
  <si>
    <t>合计</t>
  </si>
  <si>
    <t>制表人：何成旭</t>
  </si>
  <si>
    <t>单位负责人：濮兴杰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</si>
</sst>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\(0\)"/>
  </numFmts>
  <fonts count="25">
    <font>
      <sz val="12"/>
      <name val="宋体"/>
      <charset val="134"/>
    </font>
    <font>
      <sz val="12"/>
      <color theme="1"/>
      <name val="宋体"/>
      <charset val="134"/>
    </font>
    <font>
      <b/>
      <sz val="24"/>
      <name val="宋体"/>
      <charset val="134"/>
    </font>
    <font>
      <b/>
      <sz val="24"/>
      <color theme="1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1" borderId="4" applyNumberFormat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176" fontId="1" fillId="0" borderId="0" xfId="0" applyNumberFormat="1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176" fontId="1" fillId="0" borderId="0" xfId="0" applyNumberFormat="1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176" fontId="4" fillId="0" borderId="0" xfId="0" applyNumberFormat="1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4" fillId="0" borderId="0" xfId="0" applyFont="1" applyFill="1" applyAlignment="1">
      <alignment horizontal="right" vertical="center" wrapText="1"/>
    </xf>
    <xf numFmtId="177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FF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5"/>
  <sheetViews>
    <sheetView tabSelected="1" workbookViewId="0">
      <selection activeCell="L17" sqref="L17"/>
    </sheetView>
  </sheetViews>
  <sheetFormatPr defaultColWidth="9" defaultRowHeight="14.25"/>
  <cols>
    <col min="1" max="1" width="6.625" customWidth="1"/>
    <col min="2" max="2" width="12" style="6" customWidth="1"/>
    <col min="3" max="3" width="11.125" style="7" customWidth="1"/>
    <col min="4" max="4" width="9" style="7" customWidth="1"/>
    <col min="5" max="5" width="12.625" style="8" customWidth="1"/>
    <col min="6" max="7" width="10.625" style="7" customWidth="1"/>
    <col min="8" max="8" width="10.5" style="8" customWidth="1"/>
    <col min="9" max="9" width="11.375" style="7" customWidth="1"/>
    <col min="10" max="10" width="10.625" style="7" customWidth="1"/>
    <col min="11" max="11" width="10.75" style="8" customWidth="1"/>
    <col min="12" max="12" width="14.375" style="7" customWidth="1"/>
    <col min="13" max="13" width="15.625" style="7" customWidth="1"/>
  </cols>
  <sheetData>
    <row r="1" s="1" customFormat="1" ht="55.5" customHeight="1" spans="1:13">
      <c r="A1" s="9" t="s">
        <v>0</v>
      </c>
      <c r="B1" s="10"/>
      <c r="C1" s="10"/>
      <c r="D1" s="10"/>
      <c r="E1" s="11"/>
      <c r="F1" s="10"/>
      <c r="G1" s="10"/>
      <c r="H1" s="11"/>
      <c r="I1" s="10"/>
      <c r="J1" s="10"/>
      <c r="K1" s="11"/>
      <c r="L1" s="10"/>
      <c r="M1" s="10"/>
    </row>
    <row r="2" s="1" customFormat="1" ht="36" customHeight="1" spans="1:13">
      <c r="A2" s="12" t="s">
        <v>1</v>
      </c>
      <c r="B2" s="13"/>
      <c r="C2" s="13"/>
      <c r="D2" s="13"/>
      <c r="E2" s="14"/>
      <c r="F2" s="13"/>
      <c r="G2" s="15"/>
      <c r="H2" s="16"/>
      <c r="I2" s="29" t="s">
        <v>2</v>
      </c>
      <c r="J2" s="29"/>
      <c r="K2" s="29"/>
      <c r="L2" s="29"/>
      <c r="M2" s="29"/>
    </row>
    <row r="3" s="1" customFormat="1" ht="23.25" customHeight="1" spans="1:13">
      <c r="A3" s="17" t="s">
        <v>3</v>
      </c>
      <c r="B3" s="18" t="s">
        <v>4</v>
      </c>
      <c r="C3" s="19" t="s">
        <v>5</v>
      </c>
      <c r="D3" s="19"/>
      <c r="E3" s="20"/>
      <c r="F3" s="19"/>
      <c r="G3" s="19"/>
      <c r="H3" s="20"/>
      <c r="I3" s="19"/>
      <c r="J3" s="19"/>
      <c r="K3" s="20"/>
      <c r="L3" s="19" t="s">
        <v>6</v>
      </c>
      <c r="M3" s="18" t="s">
        <v>7</v>
      </c>
    </row>
    <row r="4" s="1" customFormat="1" ht="39.75" customHeight="1" spans="1:13">
      <c r="A4" s="17"/>
      <c r="B4" s="18"/>
      <c r="C4" s="19" t="s">
        <v>8</v>
      </c>
      <c r="D4" s="19"/>
      <c r="E4" s="20"/>
      <c r="F4" s="19" t="s">
        <v>9</v>
      </c>
      <c r="G4" s="19"/>
      <c r="H4" s="20"/>
      <c r="I4" s="18" t="s">
        <v>10</v>
      </c>
      <c r="J4" s="18"/>
      <c r="K4" s="23"/>
      <c r="L4" s="19"/>
      <c r="M4" s="18"/>
    </row>
    <row r="5" s="2" customFormat="1" ht="58" customHeight="1" spans="1:13">
      <c r="A5" s="17"/>
      <c r="B5" s="18"/>
      <c r="C5" s="19" t="s">
        <v>11</v>
      </c>
      <c r="D5" s="19" t="s">
        <v>12</v>
      </c>
      <c r="E5" s="20" t="s">
        <v>13</v>
      </c>
      <c r="F5" s="19" t="s">
        <v>14</v>
      </c>
      <c r="G5" s="19" t="s">
        <v>15</v>
      </c>
      <c r="H5" s="20" t="s">
        <v>13</v>
      </c>
      <c r="I5" s="19" t="s">
        <v>16</v>
      </c>
      <c r="J5" s="19" t="s">
        <v>17</v>
      </c>
      <c r="K5" s="20" t="s">
        <v>13</v>
      </c>
      <c r="L5" s="19"/>
      <c r="M5" s="18"/>
    </row>
    <row r="6" s="3" customFormat="1" ht="27" customHeight="1" spans="1:13">
      <c r="A6" s="18">
        <v>1</v>
      </c>
      <c r="B6" s="18" t="s">
        <v>18</v>
      </c>
      <c r="C6" s="21">
        <v>171430</v>
      </c>
      <c r="D6" s="22">
        <v>0.02</v>
      </c>
      <c r="E6" s="23">
        <f>C6*D6</f>
        <v>3429</v>
      </c>
      <c r="F6" s="21">
        <v>24087</v>
      </c>
      <c r="G6" s="22">
        <v>0.25</v>
      </c>
      <c r="H6" s="23">
        <v>6021</v>
      </c>
      <c r="I6" s="21">
        <v>4593</v>
      </c>
      <c r="J6" s="22">
        <v>0.25</v>
      </c>
      <c r="K6" s="23">
        <f>I6*J6</f>
        <v>1148</v>
      </c>
      <c r="L6" s="18">
        <f>E6+H6+K6</f>
        <v>10598</v>
      </c>
      <c r="M6" s="18"/>
    </row>
    <row r="7" s="3" customFormat="1" ht="27" customHeight="1" spans="1:13">
      <c r="A7" s="18">
        <v>2</v>
      </c>
      <c r="B7" s="18" t="s">
        <v>19</v>
      </c>
      <c r="C7" s="21">
        <v>59290</v>
      </c>
      <c r="D7" s="24">
        <v>0.02</v>
      </c>
      <c r="E7" s="23">
        <f t="shared" ref="E7:E21" si="0">C7*D7</f>
        <v>1186</v>
      </c>
      <c r="F7" s="21">
        <v>4543</v>
      </c>
      <c r="G7" s="24">
        <v>0.25</v>
      </c>
      <c r="H7" s="23">
        <f t="shared" ref="H7:H21" si="1">F7*G7</f>
        <v>1136</v>
      </c>
      <c r="I7" s="21">
        <v>1603</v>
      </c>
      <c r="J7" s="24">
        <v>0.25</v>
      </c>
      <c r="K7" s="23">
        <v>400</v>
      </c>
      <c r="L7" s="18">
        <f t="shared" ref="L7:L21" si="2">E7+H7+K7</f>
        <v>2722</v>
      </c>
      <c r="M7" s="18"/>
    </row>
    <row r="8" s="3" customFormat="1" ht="27" customHeight="1" spans="1:13">
      <c r="A8" s="18">
        <v>3</v>
      </c>
      <c r="B8" s="18" t="s">
        <v>20</v>
      </c>
      <c r="C8" s="21">
        <v>13670</v>
      </c>
      <c r="D8" s="24">
        <v>0.02</v>
      </c>
      <c r="E8" s="23">
        <v>274</v>
      </c>
      <c r="F8" s="21">
        <v>2499</v>
      </c>
      <c r="G8" s="24">
        <v>0.25</v>
      </c>
      <c r="H8" s="23">
        <f t="shared" si="1"/>
        <v>625</v>
      </c>
      <c r="I8" s="21">
        <v>106</v>
      </c>
      <c r="J8" s="24">
        <v>0.25</v>
      </c>
      <c r="K8" s="23">
        <f t="shared" ref="K7:K21" si="3">I8*J8</f>
        <v>27</v>
      </c>
      <c r="L8" s="18">
        <f t="shared" si="2"/>
        <v>926</v>
      </c>
      <c r="M8" s="18"/>
    </row>
    <row r="9" s="3" customFormat="1" ht="27" customHeight="1" spans="1:13">
      <c r="A9" s="18">
        <v>4</v>
      </c>
      <c r="B9" s="18" t="s">
        <v>21</v>
      </c>
      <c r="C9" s="21">
        <v>112505</v>
      </c>
      <c r="D9" s="24">
        <v>0.02</v>
      </c>
      <c r="E9" s="23">
        <f t="shared" si="0"/>
        <v>2250</v>
      </c>
      <c r="F9" s="21">
        <v>16728</v>
      </c>
      <c r="G9" s="24">
        <v>0.25</v>
      </c>
      <c r="H9" s="23">
        <f t="shared" si="1"/>
        <v>4182</v>
      </c>
      <c r="I9" s="21">
        <v>4825</v>
      </c>
      <c r="J9" s="24">
        <v>0.25</v>
      </c>
      <c r="K9" s="23">
        <f t="shared" si="3"/>
        <v>1206</v>
      </c>
      <c r="L9" s="18">
        <f t="shared" si="2"/>
        <v>7638</v>
      </c>
      <c r="M9" s="18"/>
    </row>
    <row r="10" s="3" customFormat="1" ht="27" customHeight="1" spans="1:13">
      <c r="A10" s="18">
        <v>5</v>
      </c>
      <c r="B10" s="18" t="s">
        <v>22</v>
      </c>
      <c r="C10" s="21">
        <v>46957</v>
      </c>
      <c r="D10" s="24">
        <v>0.02</v>
      </c>
      <c r="E10" s="23">
        <f t="shared" si="0"/>
        <v>939</v>
      </c>
      <c r="F10" s="21">
        <v>16393</v>
      </c>
      <c r="G10" s="24">
        <v>0.25</v>
      </c>
      <c r="H10" s="23">
        <f t="shared" si="1"/>
        <v>4098</v>
      </c>
      <c r="I10" s="21">
        <v>3966</v>
      </c>
      <c r="J10" s="24">
        <v>0.25</v>
      </c>
      <c r="K10" s="23">
        <v>991</v>
      </c>
      <c r="L10" s="18">
        <f t="shared" si="2"/>
        <v>6028</v>
      </c>
      <c r="M10" s="18"/>
    </row>
    <row r="11" s="3" customFormat="1" ht="27" customHeight="1" spans="1:13">
      <c r="A11" s="18">
        <v>6</v>
      </c>
      <c r="B11" s="18" t="s">
        <v>23</v>
      </c>
      <c r="C11" s="21">
        <v>14615</v>
      </c>
      <c r="D11" s="24">
        <v>0.02</v>
      </c>
      <c r="E11" s="23">
        <f t="shared" si="0"/>
        <v>292</v>
      </c>
      <c r="F11" s="21">
        <v>5725</v>
      </c>
      <c r="G11" s="24">
        <v>0.25</v>
      </c>
      <c r="H11" s="23">
        <f t="shared" si="1"/>
        <v>1431</v>
      </c>
      <c r="I11" s="21">
        <v>990</v>
      </c>
      <c r="J11" s="24">
        <v>0.25</v>
      </c>
      <c r="K11" s="23">
        <f t="shared" si="3"/>
        <v>248</v>
      </c>
      <c r="L11" s="18">
        <f t="shared" si="2"/>
        <v>1971</v>
      </c>
      <c r="M11" s="18"/>
    </row>
    <row r="12" s="3" customFormat="1" ht="27" customHeight="1" spans="1:13">
      <c r="A12" s="18">
        <v>7</v>
      </c>
      <c r="B12" s="18" t="s">
        <v>24</v>
      </c>
      <c r="C12" s="21">
        <v>10863</v>
      </c>
      <c r="D12" s="24">
        <v>0.02</v>
      </c>
      <c r="E12" s="23">
        <f t="shared" si="0"/>
        <v>217</v>
      </c>
      <c r="F12" s="21">
        <v>4818</v>
      </c>
      <c r="G12" s="24">
        <v>0.25</v>
      </c>
      <c r="H12" s="23">
        <f t="shared" si="1"/>
        <v>1205</v>
      </c>
      <c r="I12" s="21">
        <v>611</v>
      </c>
      <c r="J12" s="24">
        <v>0.25</v>
      </c>
      <c r="K12" s="23">
        <f t="shared" si="3"/>
        <v>153</v>
      </c>
      <c r="L12" s="18">
        <f t="shared" si="2"/>
        <v>1575</v>
      </c>
      <c r="M12" s="18"/>
    </row>
    <row r="13" s="3" customFormat="1" ht="27" customHeight="1" spans="1:13">
      <c r="A13" s="18">
        <v>8</v>
      </c>
      <c r="B13" s="18" t="s">
        <v>25</v>
      </c>
      <c r="C13" s="21">
        <v>83408</v>
      </c>
      <c r="D13" s="24">
        <v>0.02</v>
      </c>
      <c r="E13" s="23">
        <f t="shared" si="0"/>
        <v>1668</v>
      </c>
      <c r="F13" s="21">
        <v>10465</v>
      </c>
      <c r="G13" s="24">
        <v>0.25</v>
      </c>
      <c r="H13" s="23">
        <f t="shared" si="1"/>
        <v>2616</v>
      </c>
      <c r="I13" s="21">
        <v>457</v>
      </c>
      <c r="J13" s="24">
        <v>0.25</v>
      </c>
      <c r="K13" s="23">
        <f t="shared" si="3"/>
        <v>114</v>
      </c>
      <c r="L13" s="18">
        <f t="shared" si="2"/>
        <v>4398</v>
      </c>
      <c r="M13" s="18"/>
    </row>
    <row r="14" s="3" customFormat="1" ht="27" customHeight="1" spans="1:13">
      <c r="A14" s="18">
        <v>9</v>
      </c>
      <c r="B14" s="18" t="s">
        <v>26</v>
      </c>
      <c r="C14" s="21">
        <v>55468</v>
      </c>
      <c r="D14" s="24">
        <v>0.02</v>
      </c>
      <c r="E14" s="23">
        <f t="shared" si="0"/>
        <v>1109</v>
      </c>
      <c r="F14" s="21">
        <v>6472</v>
      </c>
      <c r="G14" s="24">
        <v>0.25</v>
      </c>
      <c r="H14" s="23">
        <f t="shared" si="1"/>
        <v>1618</v>
      </c>
      <c r="I14" s="21">
        <v>2668</v>
      </c>
      <c r="J14" s="24">
        <v>0.25</v>
      </c>
      <c r="K14" s="23">
        <f t="shared" si="3"/>
        <v>667</v>
      </c>
      <c r="L14" s="18">
        <f t="shared" si="2"/>
        <v>3394</v>
      </c>
      <c r="M14" s="18"/>
    </row>
    <row r="15" s="3" customFormat="1" ht="27" customHeight="1" spans="1:13">
      <c r="A15" s="18">
        <v>10</v>
      </c>
      <c r="B15" s="18" t="s">
        <v>27</v>
      </c>
      <c r="C15" s="21">
        <v>18215</v>
      </c>
      <c r="D15" s="24">
        <v>0.02</v>
      </c>
      <c r="E15" s="23">
        <f t="shared" si="0"/>
        <v>364</v>
      </c>
      <c r="F15" s="21">
        <v>7510</v>
      </c>
      <c r="G15" s="24">
        <v>0.25</v>
      </c>
      <c r="H15" s="23">
        <f t="shared" si="1"/>
        <v>1878</v>
      </c>
      <c r="I15" s="21">
        <v>3015</v>
      </c>
      <c r="J15" s="24">
        <v>0.25</v>
      </c>
      <c r="K15" s="23">
        <f t="shared" si="3"/>
        <v>754</v>
      </c>
      <c r="L15" s="18">
        <f t="shared" si="2"/>
        <v>2996</v>
      </c>
      <c r="M15" s="18"/>
    </row>
    <row r="16" s="3" customFormat="1" ht="27" customHeight="1" spans="1:13">
      <c r="A16" s="18">
        <v>11</v>
      </c>
      <c r="B16" s="18" t="s">
        <v>28</v>
      </c>
      <c r="C16" s="21">
        <v>28137</v>
      </c>
      <c r="D16" s="24">
        <v>0.02</v>
      </c>
      <c r="E16" s="23">
        <f t="shared" si="0"/>
        <v>563</v>
      </c>
      <c r="F16" s="21">
        <v>8564</v>
      </c>
      <c r="G16" s="24">
        <v>0.25</v>
      </c>
      <c r="H16" s="23">
        <f t="shared" si="1"/>
        <v>2141</v>
      </c>
      <c r="I16" s="21">
        <v>1646</v>
      </c>
      <c r="J16" s="24">
        <v>0.25</v>
      </c>
      <c r="K16" s="23">
        <f t="shared" si="3"/>
        <v>412</v>
      </c>
      <c r="L16" s="18">
        <f t="shared" si="2"/>
        <v>3116</v>
      </c>
      <c r="M16" s="18"/>
    </row>
    <row r="17" s="3" customFormat="1" ht="27" customHeight="1" spans="1:13">
      <c r="A17" s="18">
        <v>12</v>
      </c>
      <c r="B17" s="18" t="s">
        <v>29</v>
      </c>
      <c r="C17" s="21">
        <v>26203</v>
      </c>
      <c r="D17" s="24">
        <v>0.02</v>
      </c>
      <c r="E17" s="23">
        <f t="shared" si="0"/>
        <v>524</v>
      </c>
      <c r="F17" s="21">
        <v>21018</v>
      </c>
      <c r="G17" s="24">
        <v>0.25</v>
      </c>
      <c r="H17" s="23">
        <v>5254</v>
      </c>
      <c r="I17" s="21">
        <v>2598</v>
      </c>
      <c r="J17" s="24">
        <v>0.25</v>
      </c>
      <c r="K17" s="23">
        <v>649</v>
      </c>
      <c r="L17" s="18">
        <f t="shared" si="2"/>
        <v>6427</v>
      </c>
      <c r="M17" s="18"/>
    </row>
    <row r="18" s="3" customFormat="1" ht="27" customHeight="1" spans="1:13">
      <c r="A18" s="18">
        <v>13</v>
      </c>
      <c r="B18" s="18" t="s">
        <v>30</v>
      </c>
      <c r="C18" s="21">
        <v>9663</v>
      </c>
      <c r="D18" s="24">
        <v>0.02</v>
      </c>
      <c r="E18" s="23">
        <f t="shared" si="0"/>
        <v>193</v>
      </c>
      <c r="F18" s="21">
        <v>6091</v>
      </c>
      <c r="G18" s="24">
        <v>0.25</v>
      </c>
      <c r="H18" s="23">
        <f t="shared" si="1"/>
        <v>1523</v>
      </c>
      <c r="I18" s="21">
        <v>1201</v>
      </c>
      <c r="J18" s="24">
        <v>0.25</v>
      </c>
      <c r="K18" s="23">
        <f t="shared" si="3"/>
        <v>300</v>
      </c>
      <c r="L18" s="18">
        <f t="shared" si="2"/>
        <v>2016</v>
      </c>
      <c r="M18" s="18"/>
    </row>
    <row r="19" s="3" customFormat="1" ht="27" customHeight="1" spans="1:13">
      <c r="A19" s="18">
        <v>14</v>
      </c>
      <c r="B19" s="18" t="s">
        <v>31</v>
      </c>
      <c r="C19" s="21">
        <v>14553</v>
      </c>
      <c r="D19" s="22">
        <v>0.02</v>
      </c>
      <c r="E19" s="23">
        <f t="shared" si="0"/>
        <v>291</v>
      </c>
      <c r="F19" s="21">
        <v>9902</v>
      </c>
      <c r="G19" s="22">
        <v>0.25</v>
      </c>
      <c r="H19" s="23">
        <f t="shared" si="1"/>
        <v>2476</v>
      </c>
      <c r="I19" s="21">
        <v>736</v>
      </c>
      <c r="J19" s="22">
        <v>0.25</v>
      </c>
      <c r="K19" s="23">
        <f t="shared" si="3"/>
        <v>184</v>
      </c>
      <c r="L19" s="18">
        <f t="shared" si="2"/>
        <v>2951</v>
      </c>
      <c r="M19" s="18"/>
    </row>
    <row r="20" s="3" customFormat="1" ht="27" customHeight="1" spans="1:13">
      <c r="A20" s="18">
        <v>15</v>
      </c>
      <c r="B20" s="18" t="s">
        <v>32</v>
      </c>
      <c r="C20" s="21">
        <v>22440</v>
      </c>
      <c r="D20" s="22">
        <v>0.02</v>
      </c>
      <c r="E20" s="23">
        <f t="shared" si="0"/>
        <v>449</v>
      </c>
      <c r="F20" s="21">
        <v>5061</v>
      </c>
      <c r="G20" s="22">
        <v>0.25</v>
      </c>
      <c r="H20" s="23">
        <f t="shared" si="1"/>
        <v>1265</v>
      </c>
      <c r="I20" s="21">
        <v>134</v>
      </c>
      <c r="J20" s="22">
        <v>0.25</v>
      </c>
      <c r="K20" s="23">
        <f t="shared" si="3"/>
        <v>34</v>
      </c>
      <c r="L20" s="18">
        <f t="shared" si="2"/>
        <v>1748</v>
      </c>
      <c r="M20" s="18"/>
    </row>
    <row r="21" s="3" customFormat="1" ht="27" customHeight="1" spans="1:13">
      <c r="A21" s="18"/>
      <c r="B21" s="18" t="s">
        <v>33</v>
      </c>
      <c r="C21" s="21">
        <f>SUM(C6:C20)</f>
        <v>687417</v>
      </c>
      <c r="D21" s="22">
        <v>0.02</v>
      </c>
      <c r="E21" s="23">
        <f t="shared" si="0"/>
        <v>13748</v>
      </c>
      <c r="F21" s="21">
        <v>149876</v>
      </c>
      <c r="G21" s="22">
        <v>0.25</v>
      </c>
      <c r="H21" s="23">
        <f t="shared" si="1"/>
        <v>37469</v>
      </c>
      <c r="I21" s="21">
        <v>29149</v>
      </c>
      <c r="J21" s="22">
        <v>0.25</v>
      </c>
      <c r="K21" s="23">
        <f t="shared" si="3"/>
        <v>7287</v>
      </c>
      <c r="L21" s="18">
        <f t="shared" si="2"/>
        <v>58504</v>
      </c>
      <c r="M21" s="18"/>
    </row>
    <row r="22" s="4" customFormat="1" ht="31.5" customHeight="1" spans="2:13">
      <c r="B22" s="25" t="s">
        <v>34</v>
      </c>
      <c r="C22" s="25"/>
      <c r="D22" s="25"/>
      <c r="E22" s="26"/>
      <c r="F22" s="27"/>
      <c r="G22" s="27"/>
      <c r="H22" s="26"/>
      <c r="I22" s="30"/>
      <c r="J22" s="30"/>
      <c r="K22" s="31" t="s">
        <v>35</v>
      </c>
      <c r="L22" s="31"/>
      <c r="M22" s="31"/>
    </row>
    <row r="23" s="5" customFormat="1" spans="2:13">
      <c r="B23" s="28"/>
      <c r="C23" s="7"/>
      <c r="D23" s="7"/>
      <c r="E23" s="8"/>
      <c r="F23" s="7"/>
      <c r="G23" s="7"/>
      <c r="H23" s="8"/>
      <c r="I23" s="7"/>
      <c r="J23" s="7"/>
      <c r="K23" s="8"/>
      <c r="L23" s="7"/>
      <c r="M23" s="7"/>
    </row>
    <row r="24" s="5" customFormat="1" spans="2:13">
      <c r="B24" s="28"/>
      <c r="C24" s="7"/>
      <c r="D24" s="7"/>
      <c r="E24" s="8"/>
      <c r="F24" s="7"/>
      <c r="G24" s="7"/>
      <c r="H24" s="8"/>
      <c r="I24" s="7"/>
      <c r="J24" s="7"/>
      <c r="K24" s="8"/>
      <c r="L24" s="7"/>
      <c r="M24" s="7"/>
    </row>
    <row r="25" s="5" customFormat="1" spans="2:13">
      <c r="B25" s="28"/>
      <c r="C25" s="7"/>
      <c r="D25" s="7"/>
      <c r="E25" s="8"/>
      <c r="F25" s="7"/>
      <c r="G25" s="7"/>
      <c r="H25" s="8"/>
      <c r="I25" s="7"/>
      <c r="J25" s="7"/>
      <c r="K25" s="8"/>
      <c r="L25" s="7"/>
      <c r="M25" s="7"/>
    </row>
    <row r="26" s="5" customFormat="1" spans="2:13">
      <c r="B26" s="28"/>
      <c r="C26" s="7"/>
      <c r="D26" s="7"/>
      <c r="E26" s="8"/>
      <c r="F26" s="7"/>
      <c r="G26" s="7"/>
      <c r="H26" s="8"/>
      <c r="I26" s="7"/>
      <c r="J26" s="7"/>
      <c r="K26" s="8"/>
      <c r="L26" s="7"/>
      <c r="M26" s="7"/>
    </row>
    <row r="27" s="5" customFormat="1" spans="2:13">
      <c r="B27" s="28"/>
      <c r="C27" s="7"/>
      <c r="D27" s="7"/>
      <c r="E27" s="8"/>
      <c r="F27" s="7"/>
      <c r="G27" s="7"/>
      <c r="H27" s="8"/>
      <c r="I27" s="7"/>
      <c r="J27" s="7"/>
      <c r="K27" s="8"/>
      <c r="L27" s="7"/>
      <c r="M27" s="7"/>
    </row>
    <row r="28" s="5" customFormat="1" spans="2:13">
      <c r="B28" s="28"/>
      <c r="C28" s="7"/>
      <c r="D28" s="7"/>
      <c r="E28" s="8"/>
      <c r="F28" s="7"/>
      <c r="G28" s="7"/>
      <c r="H28" s="8"/>
      <c r="I28" s="7"/>
      <c r="J28" s="7"/>
      <c r="K28" s="8"/>
      <c r="L28" s="7"/>
      <c r="M28" s="7"/>
    </row>
    <row r="29" s="5" customFormat="1" spans="2:13">
      <c r="B29" s="28"/>
      <c r="C29" s="7"/>
      <c r="D29" s="7"/>
      <c r="E29" s="8"/>
      <c r="F29" s="7"/>
      <c r="G29" s="7"/>
      <c r="H29" s="8"/>
      <c r="I29" s="7"/>
      <c r="J29" s="7"/>
      <c r="K29" s="8"/>
      <c r="L29" s="7"/>
      <c r="M29" s="7"/>
    </row>
    <row r="30" s="5" customFormat="1" spans="2:13">
      <c r="B30" s="28"/>
      <c r="C30" s="7"/>
      <c r="D30" s="7"/>
      <c r="E30" s="8"/>
      <c r="F30" s="7"/>
      <c r="G30" s="7"/>
      <c r="H30" s="8"/>
      <c r="I30" s="7"/>
      <c r="J30" s="7"/>
      <c r="K30" s="8"/>
      <c r="L30" s="7"/>
      <c r="M30" s="7"/>
    </row>
    <row r="31" s="5" customFormat="1" spans="2:13">
      <c r="B31" s="28"/>
      <c r="C31" s="7"/>
      <c r="D31" s="7"/>
      <c r="E31" s="8"/>
      <c r="F31" s="7"/>
      <c r="G31" s="7"/>
      <c r="H31" s="8"/>
      <c r="I31" s="7"/>
      <c r="J31" s="7"/>
      <c r="K31" s="8"/>
      <c r="L31" s="7"/>
      <c r="M31" s="7"/>
    </row>
    <row r="32" s="5" customFormat="1" spans="2:13">
      <c r="B32" s="28"/>
      <c r="C32" s="7"/>
      <c r="D32" s="7"/>
      <c r="E32" s="8"/>
      <c r="F32" s="7"/>
      <c r="G32" s="7"/>
      <c r="H32" s="8"/>
      <c r="I32" s="7"/>
      <c r="J32" s="7"/>
      <c r="K32" s="8"/>
      <c r="L32" s="7"/>
      <c r="M32" s="7"/>
    </row>
    <row r="33" s="5" customFormat="1" spans="2:13">
      <c r="B33" s="28"/>
      <c r="C33" s="7"/>
      <c r="D33" s="7"/>
      <c r="E33" s="8"/>
      <c r="F33" s="7"/>
      <c r="G33" s="7"/>
      <c r="H33" s="8"/>
      <c r="I33" s="7"/>
      <c r="J33" s="7"/>
      <c r="K33" s="8"/>
      <c r="L33" s="7"/>
      <c r="M33" s="7"/>
    </row>
    <row r="34" s="5" customFormat="1" spans="2:13">
      <c r="B34" s="28"/>
      <c r="C34" s="7"/>
      <c r="D34" s="7"/>
      <c r="E34" s="8"/>
      <c r="F34" s="7"/>
      <c r="G34" s="7"/>
      <c r="H34" s="8"/>
      <c r="I34" s="7"/>
      <c r="J34" s="7"/>
      <c r="K34" s="8"/>
      <c r="L34" s="7"/>
      <c r="M34" s="7"/>
    </row>
    <row r="35" s="5" customFormat="1" spans="2:13">
      <c r="B35" s="28"/>
      <c r="C35" s="7"/>
      <c r="D35" s="7"/>
      <c r="E35" s="8"/>
      <c r="F35" s="7"/>
      <c r="G35" s="7"/>
      <c r="H35" s="8"/>
      <c r="I35" s="7"/>
      <c r="J35" s="7"/>
      <c r="K35" s="8"/>
      <c r="L35" s="7"/>
      <c r="M35" s="7"/>
    </row>
  </sheetData>
  <mergeCells count="13">
    <mergeCell ref="A1:M1"/>
    <mergeCell ref="A2:F2"/>
    <mergeCell ref="I2:M2"/>
    <mergeCell ref="C3:K3"/>
    <mergeCell ref="C4:E4"/>
    <mergeCell ref="F4:H4"/>
    <mergeCell ref="I4:K4"/>
    <mergeCell ref="B22:D22"/>
    <mergeCell ref="K22:M22"/>
    <mergeCell ref="A3:A5"/>
    <mergeCell ref="B3:B5"/>
    <mergeCell ref="L3:L5"/>
    <mergeCell ref="M3:M5"/>
  </mergeCells>
  <pageMargins left="0.904861111111111" right="0.759722222222222" top="0.259722222222222" bottom="0.188888888888889" header="0.267361111111111" footer="0.180555555555556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许灿雄</cp:lastModifiedBy>
  <dcterms:created xsi:type="dcterms:W3CDTF">2016-05-19T00:33:00Z</dcterms:created>
  <cp:lastPrinted>2018-10-21T01:30:00Z</cp:lastPrinted>
  <dcterms:modified xsi:type="dcterms:W3CDTF">2025-06-25T06:59:50Z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2052-11.1.0.14235</vt:lpwstr>
  </property>
  <property fmtid="{D5CDD505-2E9C-101B-9397-08002B2CF9AE}" pid="3" name="ICV">
    <vt:lpwstr>E50E8357F7F9417396F87B51F5F50D26</vt:lpwstr>
  </property>
</Properties>
</file>