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<sst xmlns="http://schemas.openxmlformats.org/spreadsheetml/2006/main" count="2441" uniqueCount="656">
  <si>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</si>
  <si>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</si>
  <si>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</si>
  <si>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</si>
  <si>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</si>
  <si>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</si>
  <si>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</si>
  <si>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</si>
  <si>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</si>
  <si>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</si>
  <si>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</si>
  <si>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</si>
  <si>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</si>
  <si>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</si>
  <si>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</si>
  <si>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</si>
  <si>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</si>
  <si>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</si>
  <si>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</si>
  <si>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</si>
  <si>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</si>
  <si>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</si>
  <si>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</si>
  <si>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</si>
  <si>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</si>
  <si>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</si>
  <si>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</si>
  <si>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</si>
  <si>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</si>
  <si>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</si>
  <si>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</si>
  <si>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</si>
  <si>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</si>
  <si>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</si>
  <si>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</si>
  <si>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</si>
  <si>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</si>
  <si>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</si>
  <si>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</si>
  <si>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</si>
  <si>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</si>
  <si>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</si>
  <si>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</si>
  <si>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</si>
  <si>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</si>
  <si>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125001</t>
  </si>
  <si>
    <t>盈江县农业农村局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</si>
  <si>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</si>
  <si>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</si>
  <si>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</si>
  <si>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</si>
  <si>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</si>
  <si>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</si>
  <si>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</si>
  <si>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</si>
  <si>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</si>
  <si>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</si>
  <si>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</si>
  <si>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</si>
  <si>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</si>
  <si>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</si>
  <si>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</si>
  <si>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</si>
  <si>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</si>
  <si>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</si>
  <si>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</si>
  <si>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</si>
  <si>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</si>
  <si>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</si>
  <si>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</si>
  <si>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</si>
  <si>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</si>
  <si>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</si>
  <si>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</si>
  <si>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</si>
  <si>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</si>
  <si>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</si>
  <si>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</si>
  <si>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</si>
  <si>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</si>
  <si>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</si>
  <si>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</si>
  <si>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</si>
  <si>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</si>
  <si>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</si>
  <si>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</si>
  <si>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</si>
  <si>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</si>
  <si>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</si>
  <si>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</si>
  <si>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</si>
  <si>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</si>
  <si>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</si>
  <si>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</si>
  <si>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</si>
  <si>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</si>
  <si>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</si>
  <si>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</si>
  <si>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</si>
  <si>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</si>
  <si>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</si>
  <si>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</si>
  <si>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</si>
  <si>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</si>
  <si>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</si>
  <si>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</si>
  <si>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</si>
  <si>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</si>
  <si>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</si>
  <si>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</si>
  <si>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</si>
  <si>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</si>
  <si>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</si>
  <si>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</si>
  <si>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2130104</t>
  </si>
  <si>
    <t>事业运行</t>
  </si>
  <si>
    <t>2130108</t>
  </si>
  <si>
    <t>病虫害控制</t>
  </si>
  <si>
    <t>2130110</t>
  </si>
  <si>
    <t>执法监管</t>
  </si>
  <si>
    <t>2130122</t>
  </si>
  <si>
    <t>农业生产发展</t>
  </si>
  <si>
    <t>2130199</t>
  </si>
  <si>
    <t>其他农业农村支出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</si>
  <si>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</si>
  <si>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</si>
  <si>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</si>
  <si>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</si>
  <si>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</si>
  <si>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</si>
  <si>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</si>
  <si>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</si>
  <si>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</si>
  <si>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</si>
  <si>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2130599</t>
  </si>
  <si>
    <t>其他巩固脱贫攻坚成果衔接乡村振兴支出</t>
  </si>
  <si>
    <t>21308</t>
  </si>
  <si>
    <t>普惠金融发展支出</t>
  </si>
  <si>
    <t>2130803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</si>
  <si>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</si>
  <si>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</si>
  <si>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</si>
  <si>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</si>
  <si>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</si>
  <si>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</si>
  <si>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</si>
  <si>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</si>
  <si>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</si>
  <si>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</si>
  <si>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</si>
  <si>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</si>
  <si>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</si>
  <si>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</si>
  <si>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</si>
  <si>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</si>
  <si>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</si>
  <si>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</si>
  <si>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</si>
  <si>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</si>
  <si>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</si>
  <si>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</si>
  <si>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</si>
  <si>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</si>
  <si>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</si>
  <si>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</si>
  <si>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</si>
  <si>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</si>
  <si>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</si>
  <si>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</si>
  <si>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</si>
  <si>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</si>
  <si>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</si>
  <si>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</si>
  <si>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</si>
  <si>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</si>
  <si>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</si>
  <si>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</si>
  <si>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</si>
  <si>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</si>
  <si>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</si>
  <si>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</si>
  <si>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</si>
  <si>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</si>
  <si>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</si>
  <si>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</si>
  <si>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</si>
  <si>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</si>
  <si>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</si>
  <si>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</si>
  <si>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</si>
  <si>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</si>
  <si>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</si>
  <si>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</si>
  <si>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</si>
  <si>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533123210000000003642</t>
  </si>
  <si>
    <t>事业人员支出工资</t>
  </si>
  <si>
    <t>30101</t>
  </si>
  <si>
    <t>基本工资</t>
  </si>
  <si>
    <t>533123210000000003641</t>
  </si>
  <si>
    <t>行政人员支出工资</t>
  </si>
  <si>
    <t>30102</t>
  </si>
  <si>
    <t>津贴补贴</t>
  </si>
  <si>
    <t>30103</t>
  </si>
  <si>
    <t>奖金</t>
  </si>
  <si>
    <t>533123231100001405102</t>
  </si>
  <si>
    <t>行政绩效奖励</t>
  </si>
  <si>
    <t>30107</t>
  </si>
  <si>
    <t>绩效工资</t>
  </si>
  <si>
    <t>533123231100001405110</t>
  </si>
  <si>
    <t>事业绩效奖励</t>
  </si>
  <si>
    <t>533123231100001405112</t>
  </si>
  <si>
    <t>事业人员奖励性绩效改革性补贴</t>
  </si>
  <si>
    <t>533123210000000003643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</si>
  <si>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</si>
  <si>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</si>
  <si>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</si>
  <si>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</si>
  <si>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</si>
  <si>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</si>
  <si>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</si>
  <si>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</si>
  <si>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</si>
  <si>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533123210000000003644</t>
  </si>
  <si>
    <t>30113</t>
  </si>
  <si>
    <t>533123210000000003651</t>
  </si>
  <si>
    <t>一般公用经费</t>
  </si>
  <si>
    <t>30201</t>
  </si>
  <si>
    <t>办公费</t>
  </si>
  <si>
    <t>30211</t>
  </si>
  <si>
    <t>差旅费</t>
  </si>
  <si>
    <t>30226</t>
  </si>
  <si>
    <t>劳务费</t>
  </si>
  <si>
    <t>30205</t>
  </si>
  <si>
    <t>水费</t>
  </si>
  <si>
    <t>30206</t>
  </si>
  <si>
    <t>电费</t>
  </si>
  <si>
    <t>30207</t>
  </si>
  <si>
    <t>邮电费</t>
  </si>
  <si>
    <t>533123221100000389412</t>
  </si>
  <si>
    <t>公用经费安排的公务接待费</t>
  </si>
  <si>
    <t>30217</t>
  </si>
  <si>
    <t>30213</t>
  </si>
  <si>
    <t>维修（护）费</t>
  </si>
  <si>
    <t>533123231100001150984</t>
  </si>
  <si>
    <t>公用经费安排的公车购置及运维费</t>
  </si>
  <si>
    <t>30231</t>
  </si>
  <si>
    <t>公务用车运行维护费</t>
  </si>
  <si>
    <t>30239</t>
  </si>
  <si>
    <t>其他交通费用</t>
  </si>
  <si>
    <t>533123210000000003650</t>
  </si>
  <si>
    <t>退休公用经费</t>
  </si>
  <si>
    <t>30299</t>
  </si>
  <si>
    <t>其他商品和服务支出</t>
  </si>
  <si>
    <t>30229</t>
  </si>
  <si>
    <t>福利费</t>
  </si>
  <si>
    <t>533123231100001150961</t>
  </si>
  <si>
    <t>工会经费</t>
  </si>
  <si>
    <t>30228</t>
  </si>
  <si>
    <t>533123210000000003649</t>
  </si>
  <si>
    <t>公务交通补贴</t>
  </si>
  <si>
    <t>533123210000000003648</t>
  </si>
  <si>
    <t>离退休费</t>
  </si>
  <si>
    <t>30302</t>
  </si>
  <si>
    <t>退休费</t>
  </si>
  <si>
    <t>533123231100001150960</t>
  </si>
  <si>
    <t>离退休干部党组织书记工作补贴</t>
  </si>
  <si>
    <t>30305</t>
  </si>
  <si>
    <t>生活补助</t>
  </si>
  <si>
    <t>533123231100001535499</t>
  </si>
  <si>
    <t>离退休干部党组织副书记、委员工作补贴</t>
  </si>
  <si>
    <t>533123210000000003647</t>
  </si>
  <si>
    <t>机关事业单位职工遗属生活补助</t>
  </si>
  <si>
    <t>533123210000000003645</t>
  </si>
  <si>
    <t>村级动物防疫员</t>
  </si>
  <si>
    <t>533123241100003040930</t>
  </si>
  <si>
    <t>单位资金安排部门运转工作经费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</si>
  <si>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</si>
  <si>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</si>
  <si>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</si>
  <si>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</si>
  <si>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</si>
  <si>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</si>
  <si>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</si>
  <si>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</si>
  <si>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单位资金安排农业农村发展项目经费</t>
  </si>
  <si>
    <t>专项业务类</t>
  </si>
  <si>
    <t>533123231100001270815</t>
  </si>
  <si>
    <t>30216</t>
  </si>
  <si>
    <t>培训费</t>
  </si>
  <si>
    <t>30310</t>
  </si>
  <si>
    <t>个人农业生产补贴</t>
  </si>
  <si>
    <t>单位资金安排乡村振兴帮扶项目经费</t>
  </si>
  <si>
    <t>事业发展类</t>
  </si>
  <si>
    <t>533123241100003040216</t>
  </si>
  <si>
    <t>31005</t>
  </si>
  <si>
    <t>基础设施建设</t>
  </si>
  <si>
    <t>机关事业单位党组织工作经费</t>
  </si>
  <si>
    <t>533123231100001090481</t>
  </si>
  <si>
    <t>离退休干部党组织工作经费</t>
  </si>
  <si>
    <t>533123231100001090539</t>
  </si>
  <si>
    <t>盈江县动物及动物产品检疫经费</t>
  </si>
  <si>
    <t>民生类</t>
  </si>
  <si>
    <t>533123231100001085456</t>
  </si>
  <si>
    <t>盈江县农村经济经营惠农工作经费</t>
  </si>
  <si>
    <t>533123231100001088046</t>
  </si>
  <si>
    <t>盈江县农机安全监理工作经费</t>
  </si>
  <si>
    <t>533123231100001088342</t>
  </si>
  <si>
    <t>盈江县农机购置补贴实施工作经费</t>
  </si>
  <si>
    <t>533123221100000306416</t>
  </si>
  <si>
    <t>盈江县农业保险县级政策性补助资金</t>
  </si>
  <si>
    <t>533123221100000329607</t>
  </si>
  <si>
    <t>盈江县农业行政执法工作经费</t>
  </si>
  <si>
    <t>533123231100001146440</t>
  </si>
  <si>
    <t>30227</t>
  </si>
  <si>
    <t>委托业务费</t>
  </si>
  <si>
    <t>31003</t>
  </si>
  <si>
    <t>专用设备购置</t>
  </si>
  <si>
    <t>盈江县糖料蔗良种良法技术推广补贴资金</t>
  </si>
  <si>
    <t>533123241100002283006</t>
  </si>
  <si>
    <t>盈江县协检员经费</t>
  </si>
  <si>
    <t>533123221100000304473</t>
  </si>
  <si>
    <t>盈江县阳性畜禽强制扑杀补助经费</t>
  </si>
  <si>
    <t>533123231100001085310</t>
  </si>
  <si>
    <t>盈江县重大动物疫病防控经费</t>
  </si>
  <si>
    <t>533123231100001085083</t>
  </si>
  <si>
    <t>30218</t>
  </si>
  <si>
    <t>专用材料费</t>
  </si>
  <si>
    <t>州级民族地区转移支付雪茄烟叶开发补贴资金</t>
  </si>
  <si>
    <t>533123251100003727432</t>
  </si>
  <si>
    <t>州级民族地区转移支付烟区规划、面积落实补贴资金</t>
  </si>
  <si>
    <t>533123251100003727442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</si>
  <si>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</si>
  <si>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</si>
  <si>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</si>
  <si>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</si>
  <si>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</si>
  <si>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</si>
  <si>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</si>
  <si>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</si>
  <si>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</si>
  <si>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</si>
  <si>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</si>
  <si>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进一步提高动物检疫人员及协检员检疫操作技能，确保我县不发生特重大肉食品安全事故和重大动物疫病，真正让人民群众吃上“放心肉”，促进我县畜牧业健康发展。</t>
  </si>
  <si>
    <t>产出指标</t>
  </si>
  <si>
    <t>数量指标</t>
  </si>
  <si>
    <t>屠宰场、养殖场监督及乡镇畜牧兽医站检查次数。</t>
  </si>
  <si>
    <t>&gt;=</t>
  </si>
  <si>
    <t>100</t>
  </si>
  <si>
    <t>次</t>
  </si>
  <si>
    <t>定量指标</t>
  </si>
  <si>
    <t>反映单位组织工作人员到屠宰场、养殖场、乡镇畜牧兽医站监督检查次数</t>
  </si>
  <si>
    <t>印刷动物免疫档案册及动物检疫宣传资料</t>
  </si>
  <si>
    <t>60000</t>
  </si>
  <si>
    <t>份</t>
  </si>
  <si>
    <t>反映动物及动物产品检疫、兽药饲料监管工作，切实履行动物防疫及畜产品质量安全主体责任台账册数、宣传册数。</t>
  </si>
  <si>
    <t>开展动物检疫技能培训次数</t>
  </si>
  <si>
    <t>反映单位组织开展动物检疫技能培训次数。</t>
  </si>
  <si>
    <t>质量指标</t>
  </si>
  <si>
    <t>培训出勤率</t>
  </si>
  <si>
    <t>=</t>
  </si>
  <si>
    <t>%</t>
  </si>
  <si>
    <t>反映单位组织开展培训中，实际出勤学员数量占参加培训学员数量的比率。</t>
  </si>
  <si>
    <t>发现问题整改率</t>
  </si>
  <si>
    <t>反映发现问题的整改情况，发现问题整改率=发现问题整改数/发现问题总数</t>
  </si>
  <si>
    <t>满意度指标</t>
  </si>
  <si>
    <t>服务对象满意度</t>
  </si>
  <si>
    <t>受益群众满意度</t>
  </si>
  <si>
    <t>90</t>
  </si>
  <si>
    <t>反映群众满意度。满意度=满意人员数量/调查总人数*100%。</t>
  </si>
  <si>
    <t>实现农业执法机构规范设置、执法职能集中行使、执法条件充分保障，提高我县群众法律意识，确保全县农产品质量安全、农业生产安全，为乡村振兴战略及推进农业农村现代化提供有力的执法保障。</t>
  </si>
  <si>
    <t>配发制式服装和标志</t>
  </si>
  <si>
    <t>套</t>
  </si>
  <si>
    <t>反映配发制式服装和标志数量。</t>
  </si>
  <si>
    <t>农业法律法规宣传培训</t>
  </si>
  <si>
    <t>期</t>
  </si>
  <si>
    <t>反映开展农业法律法规宣传培训次数。</t>
  </si>
  <si>
    <t>印刷宣传资料</t>
  </si>
  <si>
    <t>3000</t>
  </si>
  <si>
    <t>反映农业法律法规宣传培训册数。</t>
  </si>
  <si>
    <t>参训人数</t>
  </si>
  <si>
    <t>人次</t>
  </si>
  <si>
    <t>反映参加农业法律法规宣传培训人数。</t>
  </si>
  <si>
    <t>执法工作开展次数</t>
  </si>
  <si>
    <t>60</t>
  </si>
  <si>
    <t>反映执法工作开展次数。</t>
  </si>
  <si>
    <t>反映单位组织开展培训中，实际参训人员数量占参训人员数量的比率。</t>
  </si>
  <si>
    <t>效益指标</t>
  </si>
  <si>
    <t>社会效益</t>
  </si>
  <si>
    <t>保障农产品质量安全、农业生产安全</t>
  </si>
  <si>
    <t>有效保障</t>
  </si>
  <si>
    <t>年</t>
  </si>
  <si>
    <t>定性指标</t>
  </si>
  <si>
    <t>反映农产品质量安全、农业生产安全保障情况。</t>
  </si>
  <si>
    <t>进一步提高动物检疫人员及协检员检疫操作技能，确保我县不发生特重大肉食品安全事故和重大动物疫病，让人民群众吃上“放心肉，促进我县畜牧业健康发展。</t>
  </si>
  <si>
    <t>发放人数</t>
  </si>
  <si>
    <t>人</t>
  </si>
  <si>
    <t>反映工资补助发放人数。</t>
  </si>
  <si>
    <t>工资发放达标率</t>
  </si>
  <si>
    <t>反映工资发放是否达标。工资发放达标率=实际发放工资/应发放金额。</t>
  </si>
  <si>
    <t>出勤率</t>
  </si>
  <si>
    <t>反映考核通过情况。出勤率=实际出勤天数/应出勤天数。</t>
  </si>
  <si>
    <t>时效指标</t>
  </si>
  <si>
    <t>工资发放及时率</t>
  </si>
  <si>
    <t>反映工资发放及时情况。工资发放及时率=及时发放工资金额/发放总金额。</t>
  </si>
  <si>
    <t>临聘人员满意度</t>
  </si>
  <si>
    <t>反映临聘人员满意度。满意度=满意人员数量/调查总人数*100%。</t>
  </si>
  <si>
    <t>群众满意度</t>
  </si>
  <si>
    <t>1.进一步健全农机购置补贴各项管理制度；2.通过开展农机购置补贴政策宣传、信息公开，使全新群众享受国家惠农政策；3.全新新增农机总动力1.2万千瓦；4.进一步增加农机实用人才。</t>
  </si>
  <si>
    <t>购机补贴落实率</t>
  </si>
  <si>
    <t>反映购机补贴落实实情况</t>
  </si>
  <si>
    <t>农机具验收合格率</t>
  </si>
  <si>
    <t>反映农机具验收合格率</t>
  </si>
  <si>
    <t>提高农业全程机械化水平，减轻农民劳动强度，从而促进农村劳动力转移。</t>
  </si>
  <si>
    <t>显著</t>
  </si>
  <si>
    <t>反映农全程机械化提升程度</t>
  </si>
  <si>
    <t>2024年帮扶自有资金，全力抓好脱贫攻坚成果巩固，夯实乡村振兴局基层基础。</t>
  </si>
  <si>
    <t>工程完工及时率</t>
  </si>
  <si>
    <t>95</t>
  </si>
  <si>
    <t>反映工程完成及时率</t>
  </si>
  <si>
    <t>可持续影响</t>
  </si>
  <si>
    <t>工程使用年限</t>
  </si>
  <si>
    <t>反映工程使用年限</t>
  </si>
  <si>
    <t>98</t>
  </si>
  <si>
    <t>反映满意度</t>
  </si>
  <si>
    <t>重点用于开展晾晒烟烟区规划、烤烟核心烟区保护、面积落实、土地流转（政府组织流转）、烟叶生产收购过程误工补贴等方面。按照财经制度严格执行。</t>
  </si>
  <si>
    <t>烟草种植面积</t>
  </si>
  <si>
    <t>2.76</t>
  </si>
  <si>
    <t>万亩</t>
  </si>
  <si>
    <t>反映盈江县烟草（烤烟、晒黄烟、雪茄烟）种植面积</t>
  </si>
  <si>
    <t>烟叶收购量</t>
  </si>
  <si>
    <t>10.27</t>
  </si>
  <si>
    <t>万担</t>
  </si>
  <si>
    <t>反映盈江县烟叶（烤烟、晒黄烟、雪茄烟）收购量</t>
  </si>
  <si>
    <t>经济效益</t>
  </si>
  <si>
    <t>烟叶产值</t>
  </si>
  <si>
    <t>13470</t>
  </si>
  <si>
    <t>万元</t>
  </si>
  <si>
    <t>反映盈江县烟草（烤烟、晒黄烟、雪茄烟）烟叶产值</t>
  </si>
  <si>
    <t>保障烟草产业健康发展、干烟叶质量安全</t>
  </si>
  <si>
    <t>有效促进</t>
  </si>
  <si>
    <t>反映烟草产业健康发展、干烟叶质量安全的保障情况。</t>
  </si>
  <si>
    <t>生态效益</t>
  </si>
  <si>
    <t>降低烘烤烤烟时柴火使用，减少环境污染</t>
  </si>
  <si>
    <t>反映烘烤烤烟时柴火使用的减少情况。</t>
  </si>
  <si>
    <t>建立健全动物防疫等补助政策保障机制，提高非洲猪瘟、口蹄疫、高致病性禽流感等重大动物疫病的防控能力，有效地预防和控制重大动物疫病的发生的流行，保障养殖业健康发展和动物产品质量安全。</t>
  </si>
  <si>
    <t>动物疫病防控培训期数</t>
  </si>
  <si>
    <t>36</t>
  </si>
  <si>
    <t>反映开展重大动物疫病防控培训次数。</t>
  </si>
  <si>
    <t>4000</t>
  </si>
  <si>
    <t>反映动物疫病防控知识宣传册数。</t>
  </si>
  <si>
    <t>消毒物资</t>
  </si>
  <si>
    <t>吨</t>
  </si>
  <si>
    <t>反映开展重大动物疫病防控消毒工作。</t>
  </si>
  <si>
    <t>1500</t>
  </si>
  <si>
    <t>反映参加重大动物疫病防控培训人数。</t>
  </si>
  <si>
    <t>防疫工作开展次数</t>
  </si>
  <si>
    <t>反映单位组织开展重大动物疫病防控工作次数。</t>
  </si>
  <si>
    <t>反映发现问题的整改情况，发现问题整改率=发现问题整改数/发现问题总数。</t>
  </si>
  <si>
    <t>保障养殖业健康发展、动物产品质量安全</t>
  </si>
  <si>
    <t>反映动物产品质量安全及养殖业健康发展的保障情况。</t>
  </si>
  <si>
    <t>降低动物疫病死亡率、减少环境污染</t>
  </si>
  <si>
    <t>反映动物疫病死亡率的减少情况。</t>
  </si>
  <si>
    <t>持续巩固糖料蔗产业发展，大力推广糖料蔗良种良法技术，稳定蔗农经济收益，稳步扩大糖料蔗种植面积，推动德宏州蔗糖业高质量发展，保障国家食糖供给安全。</t>
  </si>
  <si>
    <t>糖料蔗健康种苗推广补贴</t>
  </si>
  <si>
    <t>反映糖料蔗良种良法技术健康种苗的推广应用面积。</t>
  </si>
  <si>
    <t>糖料蔗脱毒种苗推广补贴</t>
  </si>
  <si>
    <t>0.02</t>
  </si>
  <si>
    <t>反映糖料蔗脱毒种苗的推广应用面积。</t>
  </si>
  <si>
    <t>糖料蔗机械化深翻开沟及标准化种植补贴</t>
  </si>
  <si>
    <t>4.02</t>
  </si>
  <si>
    <t>反映机械化深翻开沟及标准化种植推广应用面积。</t>
  </si>
  <si>
    <t>宿根保墒管理技术补贴</t>
  </si>
  <si>
    <t>反映宿根保墒管理技术推广应用面积。</t>
  </si>
  <si>
    <t>机械化联合收获补贴</t>
  </si>
  <si>
    <t>2.3</t>
  </si>
  <si>
    <t>反映糖料蔗机械化联合收获推广应用吨位。</t>
  </si>
  <si>
    <t>分步式机械收获补贴</t>
  </si>
  <si>
    <t>反映糖料蔗分步式机械收获推广应用吨位。</t>
  </si>
  <si>
    <t>增加农民收入</t>
  </si>
  <si>
    <t>反映增加收入情况。</t>
  </si>
  <si>
    <t>保障糖料甘蔗良种良法有效推广，促进产业健康发展</t>
  </si>
  <si>
    <t>反映推广应用情况。</t>
  </si>
  <si>
    <t>保护农田生态安全</t>
  </si>
  <si>
    <t>反映秸秆综合应用情况。</t>
  </si>
  <si>
    <t>重点用于晾房及附属设施、遮阴棚建设维护、遮阴网揭除与遮盖、电力设备配套等有利于雪茄烟叶发通过实施雪茄烟叶开发补贴项目，满足雪茄烟生产需求，从而顺利完成2025年盈江县0.02万亩雪茄烟种植任务，完成0.04万担指令性收购任务，预计实现农业产值140万元、烟叶税收30.8万元，促进烟农增收、财政增效。</t>
  </si>
  <si>
    <t>反映盈江县雪茄烟种植面积</t>
  </si>
  <si>
    <t>0.04</t>
  </si>
  <si>
    <t>反映盈江县雪茄烟收购量</t>
  </si>
  <si>
    <t>140</t>
  </si>
  <si>
    <t>反映盈江县雪茄烟烟叶产值</t>
  </si>
  <si>
    <t>反映烟草产业健康发展、干烟叶质量安全的保障情况</t>
  </si>
  <si>
    <t>烟用农膜回收，有效减少农业面源污染</t>
  </si>
  <si>
    <t>反映雪茄烟使用情地膜回收情况</t>
  </si>
  <si>
    <t>开展农业农村工作，推进“三农”工作，全力促进农业增效、农村增绿、农民增收，为全面建成小康社会，推动盈江县农业农村经济高质量跨越发展打下坚实的基础。</t>
  </si>
  <si>
    <t>部门实有人数</t>
  </si>
  <si>
    <t>209</t>
  </si>
  <si>
    <t>反映部门实有人数</t>
  </si>
  <si>
    <t>工作任务完成率</t>
  </si>
  <si>
    <t>反映工作完成情况</t>
  </si>
  <si>
    <t>部门</t>
  </si>
  <si>
    <t>正常运转</t>
  </si>
  <si>
    <t>反映部门（单位）运转情况</t>
  </si>
  <si>
    <t>社会公众满意度</t>
  </si>
  <si>
    <t>反映社会公众对部门（单位）履职情况的满意程度。</t>
  </si>
  <si>
    <t>1.按时为农机户办理牌证手续；2.加强宣传工作，下乡宣传每个乡镇不少于一天；3.开展“送检下乡便民活动”覆盖15个乡镇和农场；4.与公安交警开展上道路安全检查不少于60次；5.田间场院及农机销售维修点安全检查不少于25次。</t>
  </si>
  <si>
    <t>举办安全知识讲座</t>
  </si>
  <si>
    <t>反映举办安全知识讲座次数。</t>
  </si>
  <si>
    <t>开展农机安全宣传教育群众</t>
  </si>
  <si>
    <t>4660</t>
  </si>
  <si>
    <t>反映开展农机安全宣传教育群众次数</t>
  </si>
  <si>
    <t>送检下乡便民活动</t>
  </si>
  <si>
    <t>反映农机送检下乡便民活动次数。</t>
  </si>
  <si>
    <t>拖拉机和联合收割机检验率</t>
  </si>
  <si>
    <t>65</t>
  </si>
  <si>
    <t>反映拖拉机和联合收割机检验率。</t>
  </si>
  <si>
    <t>减少和杜绝农机事故的发生，降低广大人民群众的经济损失。</t>
  </si>
  <si>
    <t>反映减少和杜绝农机事故率发生的情况。</t>
  </si>
  <si>
    <t>增强广大农机户和人民群众的安全意识</t>
  </si>
  <si>
    <t>反映广大农机户和群众对农机安全意识的增强情况。</t>
  </si>
  <si>
    <t>增强农机户和农机手对机具性能的维护保养，从而减少污染物的排放。</t>
  </si>
  <si>
    <t>反映农机户对机具性能的维护保养情况。</t>
  </si>
  <si>
    <t>农机户及人民群众</t>
  </si>
  <si>
    <t>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</si>
  <si>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组织民主生活会</t>
  </si>
  <si>
    <t>反映年内组织开展民主生活会次数。</t>
  </si>
  <si>
    <t>深入落实新时代党的建设总体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</si>
  <si>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按要求订阅党报党刊</t>
  </si>
  <si>
    <t>反映按要求订阅党报党刊比率</t>
  </si>
  <si>
    <t>在建设社会主义现代化新征程中起到带头作用</t>
  </si>
  <si>
    <t>反映在建设社会主义现代化新征程中是起到带头作用情况</t>
  </si>
  <si>
    <t>完成耕地地力保护补贴资金发放、妥善解决农村土地纠纷、加强农村宅基地管理工作，开展专业合作社建设工作。</t>
  </si>
  <si>
    <t>土地纠纷调解率</t>
  </si>
  <si>
    <t>反映土地纠纷调解率</t>
  </si>
  <si>
    <t>保快通软件升级</t>
  </si>
  <si>
    <t>套/台</t>
  </si>
  <si>
    <t>反映业务培训人次</t>
  </si>
  <si>
    <t>2000</t>
  </si>
  <si>
    <t>个</t>
  </si>
  <si>
    <t>反映印刷宣传资料</t>
  </si>
  <si>
    <t>农村土地纠纷工作开展次数</t>
  </si>
  <si>
    <t>反映农村土地纠纷工作开展次数</t>
  </si>
  <si>
    <t>反映发现问题整改率</t>
  </si>
  <si>
    <t>完成耕地地力保护补贴资金发放，加强农业生态资源保护，提升耕地地力，进一步稳定农村土地承包关系，依法保护农民土地承包经营权</t>
  </si>
  <si>
    <t>反映提升耕地地力，进一步稳定农村土地承包关系，依法保护农民土地承包经营权</t>
  </si>
  <si>
    <t>农户满意度</t>
  </si>
  <si>
    <t>反映农户满意度</t>
  </si>
  <si>
    <t>全局137名在职党员，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</si>
  <si>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督促检查党建工作</t>
  </si>
  <si>
    <t>反映年内督促检查党建工作次数。</t>
  </si>
  <si>
    <t>全局137名在职党员，深入落实新时代党的建设总体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</si>
  <si>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组织领导班子民主生活会</t>
  </si>
  <si>
    <t>反映年内组织领导班子开展民主生活会次数。</t>
  </si>
  <si>
    <t>深入挂钩村指导工作</t>
  </si>
  <si>
    <t>反映农产品质量安全宣传册印发数。</t>
  </si>
  <si>
    <t>开展基层党建调研</t>
  </si>
  <si>
    <t>党建业务培训</t>
  </si>
  <si>
    <t>反映年内党建业务培训期数</t>
  </si>
  <si>
    <t>党支部规范化建设达标率</t>
  </si>
  <si>
    <t>反映党支部规范化建设达标率</t>
  </si>
  <si>
    <t>'效果明显</t>
  </si>
  <si>
    <t>建立健全动物防疫等补助政策保障机制，提高非洲猪瘟等重大动物疫病的防控能力，有效地预防和控制重大动物疫病的发生的流行，保障养殖业健康发展和动物产品质量安全。</t>
  </si>
  <si>
    <t>阳性畜禽强制扑杀数</t>
  </si>
  <si>
    <t>1750</t>
  </si>
  <si>
    <t>头/只</t>
  </si>
  <si>
    <t>反映开展重大动物疫病生猪强制扑杀头数。</t>
  </si>
  <si>
    <t>元</t>
  </si>
  <si>
    <t>对种植业（水稻、马铃薯、玉米、甘蔗）及养殖业（生猪及奶牛）进行农业保险补贴。县级投入保险补贴262.3万元。通过建立健全农业风险转移分散和保障机制，减少灾害、疫病和市场因素对农业发展的冲击，稳定农业生产，促进农业发展。</t>
  </si>
  <si>
    <t>参保险种</t>
  </si>
  <si>
    <t>类</t>
  </si>
  <si>
    <t>反映农业保险参保险种。</t>
  </si>
  <si>
    <t>年度保险结案率</t>
  </si>
  <si>
    <t>反映年度保险结案情况。年度保险结案率=案件结案数/案件受理数。</t>
  </si>
  <si>
    <t>赔付及时率</t>
  </si>
  <si>
    <t>反映赔付及时情况。赔付及时率=及时赔付的案件数/实际赔付案件总数。</t>
  </si>
  <si>
    <t>保险赔付减少农户经济损失</t>
  </si>
  <si>
    <t>反映农业灾害保险赔付对减少农业灾害经济损失情况。</t>
  </si>
  <si>
    <t>参保农户满意度</t>
  </si>
  <si>
    <t>反映参保农户满意度。满意度=满意人员数量/调查总人数*100%。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</si>
  <si>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</si>
  <si>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</si>
  <si>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</si>
  <si>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</si>
  <si>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</si>
  <si>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备注：盈江县农业农村局2025年无政府性基金预算支出预算，故公开空表。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</si>
  <si>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</si>
  <si>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</si>
  <si>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</si>
  <si>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</si>
  <si>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</si>
  <si>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</si>
  <si>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</si>
  <si>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</si>
  <si>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</si>
  <si>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</si>
  <si>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</si>
  <si>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</si>
  <si>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车辆油费</t>
  </si>
  <si>
    <t>车辆加油、添加燃料服务</t>
  </si>
  <si>
    <t>车辆保险</t>
  </si>
  <si>
    <t>机动车保险服务</t>
  </si>
  <si>
    <t>预算08表</t>
  </si>
  <si>
    <t>政府购买服务项目</t>
  </si>
  <si>
    <t>政府购买服务目录</t>
  </si>
  <si>
    <t>备注：盈江县农业农村局2025年无政府购买服务预算，故公开空表。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</si>
  <si>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</si>
  <si>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</si>
  <si>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</si>
  <si>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</si>
  <si>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</si>
  <si>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</si>
  <si>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</si>
  <si>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</si>
  <si>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</si>
  <si>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</si>
  <si>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</si>
  <si>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</si>
  <si>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</si>
  <si>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</si>
  <si>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</si>
  <si>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</si>
  <si>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</si>
  <si>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</si>
  <si>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</si>
  <si>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</si>
  <si>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</si>
  <si>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备注：盈江县农业农村局2025年无县对下转移支付预算，故公开空表。</t>
  </si>
  <si>
    <t>预算09-2表</t>
  </si>
  <si>
    <t>备注：盈江县农业农村局2025年无县对下转移支付绩效目标预算，故公开空表。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</si>
  <si>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</si>
  <si>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</si>
  <si>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</si>
  <si>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</si>
  <si>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</si>
  <si>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</si>
  <si>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</si>
  <si>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</si>
  <si>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备注：盈江县农业农村局2025年无新增资产配置预算，故公开空表。</t>
  </si>
  <si>
    <t>预算11表</t>
  </si>
  <si>
    <t>上级补助</t>
  </si>
  <si>
    <t>新城乡繁勐村小榕树王乡村旅游建设项目经费</t>
  </si>
  <si>
    <t>盈江县2025年产业道路建设项目中央资金</t>
  </si>
  <si>
    <t>盈江县2025年产业奖补项目资金</t>
  </si>
  <si>
    <t>盈江县2025年第一批衔接资金项目管理经费</t>
  </si>
  <si>
    <t>盈江县2025年肉牛产业奖补项目资金</t>
  </si>
  <si>
    <t>盈江县2025年糖料蔗核心基地提升改造建设项目资金</t>
  </si>
  <si>
    <t>盈江县2025年小额信贷贴息项目资金</t>
  </si>
  <si>
    <t>盈江县2025年雨露计划职业教育补助资金</t>
  </si>
  <si>
    <t>30308</t>
  </si>
  <si>
    <t>助学金</t>
  </si>
  <si>
    <t>盈江县新城乡南挡沟因灾损毁修复工程项目资金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</si>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</sst>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#,##0;\-#,##0;;@"/>
    <numFmt numFmtId="180" formatCode="hh:mm:ss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0" fontId="41" fillId="0" borderId="0">
      <alignment vertical="top"/>
      <protection locked="0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7" fillId="0" borderId="0" xfId="57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6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6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J24" sqref="J2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"2025"&amp;"年部门财务收支预算总表"</f>
        <v>2025年部门财务收支预算总表</v>
      </c>
      <c r="B2" s="175"/>
      <c r="C2" s="175"/>
      <c r="D2" s="175"/>
    </row>
    <row r="3" ht="18.75" customHeight="1" spans="1:4">
      <c r="A3" s="131" t="str">
        <f>"单位名称："&amp;"盈江县农业农村局"</f>
        <v>单位名称：盈江县农业农村局</v>
      </c>
      <c r="B3" s="131"/>
      <c r="C3" s="133"/>
      <c r="D3" s="176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1" t="s">
        <v>7</v>
      </c>
      <c r="B6" s="132">
        <v>40757289.69</v>
      </c>
      <c r="C6" s="131" t="str">
        <f>"一"&amp;"、"&amp;"一般公共服务支出"</f>
        <v>一、一般公共服务支出</v>
      </c>
      <c r="D6" s="132">
        <v>25200</v>
      </c>
    </row>
    <row r="7" ht="18.75" customHeight="1" spans="1:4">
      <c r="A7" s="131" t="s">
        <v>8</v>
      </c>
      <c r="B7" s="132"/>
      <c r="C7" s="131" t="str">
        <f>"二"&amp;"、"&amp;"社会保障和就业支出"</f>
        <v>二、社会保障和就业支出</v>
      </c>
      <c r="D7" s="132">
        <v>6272212.88</v>
      </c>
    </row>
    <row r="8" ht="18.75" customHeight="1" spans="1:4">
      <c r="A8" s="131" t="s">
        <v>9</v>
      </c>
      <c r="B8" s="132"/>
      <c r="C8" s="131" t="str">
        <f>"三"&amp;"、"&amp;"卫生健康支出"</f>
        <v>三、卫生健康支出</v>
      </c>
      <c r="D8" s="132">
        <v>2328810.57</v>
      </c>
    </row>
    <row r="9" ht="18.75" customHeight="1" spans="1:4">
      <c r="A9" s="131" t="s">
        <v>10</v>
      </c>
      <c r="B9" s="132"/>
      <c r="C9" s="131" t="str">
        <f>"四"&amp;"、"&amp;"农林水支出"</f>
        <v>四、农林水支出</v>
      </c>
      <c r="D9" s="132">
        <v>45785535.24</v>
      </c>
    </row>
    <row r="10" ht="18.75" customHeight="1" spans="1:4">
      <c r="A10" s="131" t="s">
        <v>11</v>
      </c>
      <c r="B10" s="132">
        <v>16800000</v>
      </c>
      <c r="C10" s="131" t="str">
        <f>"五"&amp;"、"&amp;"住房保障支出"</f>
        <v>五、住房保障支出</v>
      </c>
      <c r="D10" s="132">
        <v>3145531</v>
      </c>
    </row>
    <row r="11" ht="18.75" customHeight="1" spans="1:4">
      <c r="A11" s="131" t="s">
        <v>12</v>
      </c>
      <c r="B11" s="132"/>
      <c r="C11" s="131"/>
      <c r="D11" s="132"/>
    </row>
    <row r="12" ht="18.75" customHeight="1" spans="1:4">
      <c r="A12" s="131" t="s">
        <v>13</v>
      </c>
      <c r="B12" s="132"/>
      <c r="C12" s="131"/>
      <c r="D12" s="132"/>
    </row>
    <row r="13" ht="18.75" customHeight="1" spans="1:4">
      <c r="A13" s="131" t="s">
        <v>14</v>
      </c>
      <c r="B13" s="132"/>
      <c r="C13" s="131"/>
      <c r="D13" s="132"/>
    </row>
    <row r="14" ht="18.75" customHeight="1" spans="1:4">
      <c r="A14" s="131" t="s">
        <v>15</v>
      </c>
      <c r="B14" s="132"/>
      <c r="C14" s="131"/>
      <c r="D14" s="132"/>
    </row>
    <row r="15" ht="18.75" customHeight="1" spans="1:4">
      <c r="A15" s="131" t="s">
        <v>16</v>
      </c>
      <c r="B15" s="132">
        <v>16800000</v>
      </c>
      <c r="C15" s="131"/>
      <c r="D15" s="132"/>
    </row>
    <row r="16" ht="18.75" customHeight="1" spans="1:4">
      <c r="A16" s="131"/>
      <c r="B16" s="132"/>
      <c r="C16" s="131"/>
      <c r="D16" s="132"/>
    </row>
    <row r="17" ht="18.75" customHeight="1" spans="1:4">
      <c r="A17" s="131"/>
      <c r="B17" s="132"/>
      <c r="C17" s="131"/>
      <c r="D17" s="132"/>
    </row>
    <row r="18" ht="18.75" customHeight="1" spans="1:4">
      <c r="A18" s="131"/>
      <c r="B18" s="132"/>
      <c r="C18" s="131"/>
      <c r="D18" s="132"/>
    </row>
    <row r="19" ht="18.75" customHeight="1" spans="1:4">
      <c r="A19" s="131"/>
      <c r="B19" s="132"/>
      <c r="C19" s="131"/>
      <c r="D19" s="132"/>
    </row>
    <row r="20" ht="18.75" customHeight="1" spans="1:4">
      <c r="A20" s="131"/>
      <c r="B20" s="132"/>
      <c r="C20" s="131"/>
      <c r="D20" s="132"/>
    </row>
    <row r="21" ht="18.75" customHeight="1" spans="1:4">
      <c r="A21" s="131"/>
      <c r="B21" s="132"/>
      <c r="C21" s="131"/>
      <c r="D21" s="132"/>
    </row>
    <row r="22" ht="18.75" customHeight="1" spans="1:4">
      <c r="A22" s="131"/>
      <c r="B22" s="132"/>
      <c r="C22" s="131"/>
      <c r="D22" s="132"/>
    </row>
    <row r="23" ht="18.75" customHeight="1" spans="1:4">
      <c r="A23" s="131"/>
      <c r="B23" s="132"/>
      <c r="C23" s="131"/>
      <c r="D23" s="132"/>
    </row>
    <row r="24" ht="18.75" customHeight="1" spans="1:4">
      <c r="A24" s="131"/>
      <c r="B24" s="132"/>
      <c r="C24" s="131"/>
      <c r="D24" s="132"/>
    </row>
    <row r="25" ht="18.75" customHeight="1" spans="1:4">
      <c r="A25" s="131"/>
      <c r="B25" s="132"/>
      <c r="C25" s="131"/>
      <c r="D25" s="132"/>
    </row>
    <row r="26" ht="18.75" customHeight="1" spans="1:4">
      <c r="A26" s="131"/>
      <c r="B26" s="132"/>
      <c r="C26" s="131"/>
      <c r="D26" s="132"/>
    </row>
    <row r="27" ht="18.75" customHeight="1" spans="1:4">
      <c r="A27" s="131"/>
      <c r="B27" s="132"/>
      <c r="C27" s="131"/>
      <c r="D27" s="132"/>
    </row>
    <row r="28" ht="18.75" customHeight="1" spans="1:4">
      <c r="A28" s="131"/>
      <c r="B28" s="132"/>
      <c r="C28" s="131"/>
      <c r="D28" s="132"/>
    </row>
    <row r="29" ht="18.75" customHeight="1" spans="1:4">
      <c r="A29" s="131"/>
      <c r="B29" s="132"/>
      <c r="C29" s="131"/>
      <c r="D29" s="132"/>
    </row>
    <row r="30" ht="18.75" customHeight="1" spans="1:4">
      <c r="A30" s="131"/>
      <c r="B30" s="132"/>
      <c r="C30" s="131"/>
      <c r="D30" s="132"/>
    </row>
    <row r="31" ht="18.75" customHeight="1" spans="1:4">
      <c r="A31" s="131"/>
      <c r="B31" s="132"/>
      <c r="C31" s="131"/>
      <c r="D31" s="132"/>
    </row>
    <row r="32" ht="18.75" customHeight="1" spans="1:4">
      <c r="A32" s="131" t="s">
        <v>17</v>
      </c>
      <c r="B32" s="132">
        <v>57557289.69</v>
      </c>
      <c r="C32" s="131" t="s">
        <v>18</v>
      </c>
      <c r="D32" s="132">
        <v>57557289.69</v>
      </c>
    </row>
    <row r="33" ht="18.75" customHeight="1" spans="1:4">
      <c r="A33" s="131" t="s">
        <v>19</v>
      </c>
      <c r="B33" s="132"/>
      <c r="C33" s="131" t="s">
        <v>20</v>
      </c>
      <c r="D33" s="132"/>
    </row>
    <row r="34" ht="18.75" customHeight="1" spans="1:4">
      <c r="A34" s="131" t="s">
        <v>21</v>
      </c>
      <c r="B34" s="132"/>
      <c r="C34" s="131" t="s">
        <v>21</v>
      </c>
      <c r="D34" s="132"/>
    </row>
    <row r="35" ht="18.75" customHeight="1" spans="1:4">
      <c r="A35" s="131" t="s">
        <v>22</v>
      </c>
      <c r="B35" s="132"/>
      <c r="C35" s="131" t="s">
        <v>23</v>
      </c>
      <c r="D35" s="132"/>
    </row>
    <row r="36" ht="18.75" customHeight="1" spans="1:4">
      <c r="A36" s="131" t="s">
        <v>24</v>
      </c>
      <c r="B36" s="132">
        <v>57557289.69</v>
      </c>
      <c r="C36" s="131" t="s">
        <v>25</v>
      </c>
      <c r="D36" s="132">
        <v>57557289.69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2" sqref="D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578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579</v>
      </c>
      <c r="C2" s="115"/>
      <c r="D2" s="116"/>
      <c r="E2" s="116"/>
      <c r="F2" s="116"/>
    </row>
    <row r="3" ht="13.5" customHeight="1" spans="1:6">
      <c r="A3" s="117" t="str">
        <f>"单位名称："&amp;"盈江县农业农村局"</f>
        <v>单位名称：盈江县农业农村局</v>
      </c>
      <c r="B3" s="117" t="s">
        <v>580</v>
      </c>
      <c r="C3" s="118"/>
      <c r="D3" s="90"/>
      <c r="E3" s="90"/>
      <c r="F3" s="111" t="s">
        <v>1</v>
      </c>
    </row>
    <row r="4" ht="19.5" customHeight="1" spans="1:6">
      <c r="A4" s="59" t="s">
        <v>171</v>
      </c>
      <c r="B4" s="119" t="s">
        <v>48</v>
      </c>
      <c r="C4" s="59" t="s">
        <v>49</v>
      </c>
      <c r="D4" s="35" t="s">
        <v>581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582</v>
      </c>
      <c r="B9" s="20" t="s">
        <v>582</v>
      </c>
      <c r="C9" s="20" t="s">
        <v>582</v>
      </c>
      <c r="D9" s="78"/>
      <c r="E9" s="121"/>
      <c r="F9" s="121"/>
    </row>
    <row r="10" customHeight="1" spans="1:1">
      <c r="A10" s="81" t="s">
        <v>583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2" t="s">
        <v>584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4" t="str">
        <f>"单位名称："&amp;"盈江县农业农村局"</f>
        <v>单位名称：盈江县农业农村局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585</v>
      </c>
      <c r="B4" s="91" t="s">
        <v>586</v>
      </c>
      <c r="C4" s="91" t="s">
        <v>587</v>
      </c>
      <c r="D4" s="91" t="s">
        <v>588</v>
      </c>
      <c r="E4" s="91" t="s">
        <v>589</v>
      </c>
      <c r="F4" s="91" t="s">
        <v>590</v>
      </c>
      <c r="G4" s="47" t="s">
        <v>178</v>
      </c>
      <c r="H4" s="47"/>
      <c r="I4" s="47"/>
      <c r="J4" s="47"/>
      <c r="K4" s="105"/>
      <c r="L4" s="47"/>
      <c r="M4" s="47"/>
      <c r="N4" s="47"/>
      <c r="O4" s="71"/>
      <c r="P4" s="105"/>
      <c r="Q4" s="48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591</v>
      </c>
      <c r="J5" s="92" t="s">
        <v>592</v>
      </c>
      <c r="K5" s="106" t="s">
        <v>593</v>
      </c>
      <c r="L5" s="107" t="s">
        <v>594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595</v>
      </c>
      <c r="O6" s="33" t="s">
        <v>42</v>
      </c>
      <c r="P6" s="110" t="s">
        <v>43</v>
      </c>
      <c r="Q6" s="93" t="s">
        <v>44</v>
      </c>
    </row>
    <row r="7" ht="15" customHeight="1" spans="1:17">
      <c r="A7" s="72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120000</v>
      </c>
      <c r="G8" s="23">
        <v>120000</v>
      </c>
      <c r="H8" s="23">
        <v>120000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0" si="0">"     "&amp;"公用经费安排的公车购置及运维费"</f>
        <v>     公用经费安排的公车购置及运维费</v>
      </c>
      <c r="B9" s="97" t="s">
        <v>596</v>
      </c>
      <c r="C9" s="97" t="s">
        <v>597</v>
      </c>
      <c r="D9" s="98" t="s">
        <v>565</v>
      </c>
      <c r="E9" s="99">
        <v>1</v>
      </c>
      <c r="F9" s="23">
        <v>100000</v>
      </c>
      <c r="G9" s="23">
        <v>100000</v>
      </c>
      <c r="H9" s="23">
        <v>100000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公用经费安排的公车购置及运维费</v>
      </c>
      <c r="B10" s="97" t="s">
        <v>598</v>
      </c>
      <c r="C10" s="97" t="s">
        <v>599</v>
      </c>
      <c r="D10" s="98" t="s">
        <v>565</v>
      </c>
      <c r="E10" s="99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0" t="s">
        <v>582</v>
      </c>
      <c r="B11" s="101"/>
      <c r="C11" s="101"/>
      <c r="D11" s="101"/>
      <c r="E11" s="99"/>
      <c r="F11" s="23">
        <v>120000</v>
      </c>
      <c r="G11" s="23">
        <v>120000</v>
      </c>
      <c r="H11" s="23">
        <v>120000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1" sqref="I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600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"单位名称："&amp;"盈江县农业农村局"</f>
        <v>单位名称：盈江县农业农村局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2" t="s">
        <v>27</v>
      </c>
    </row>
    <row r="4" ht="15.75" customHeight="1" spans="1:14">
      <c r="A4" s="11" t="s">
        <v>585</v>
      </c>
      <c r="B4" s="11" t="s">
        <v>601</v>
      </c>
      <c r="C4" s="11" t="s">
        <v>602</v>
      </c>
      <c r="D4" s="12" t="s">
        <v>178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591</v>
      </c>
      <c r="G5" s="11" t="s">
        <v>592</v>
      </c>
      <c r="H5" s="11" t="s">
        <v>593</v>
      </c>
      <c r="I5" s="12" t="s">
        <v>594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81" t="s">
        <v>603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Y20" sqref="Y20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2" t="s">
        <v>604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8" t="str">
        <f>"单位名称："&amp;"盈江县农业农村局"</f>
        <v>单位名称：盈江县农业农村局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0" t="s">
        <v>605</v>
      </c>
      <c r="B5" s="12" t="s">
        <v>178</v>
      </c>
      <c r="C5" s="13"/>
      <c r="D5" s="71"/>
      <c r="E5" s="59" t="s">
        <v>606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607</v>
      </c>
      <c r="E6" s="33" t="s">
        <v>608</v>
      </c>
      <c r="F6" s="33" t="s">
        <v>609</v>
      </c>
      <c r="G6" s="33" t="s">
        <v>610</v>
      </c>
      <c r="H6" s="33" t="s">
        <v>611</v>
      </c>
      <c r="I6" s="33" t="s">
        <v>612</v>
      </c>
      <c r="J6" s="33" t="s">
        <v>613</v>
      </c>
      <c r="K6" s="33" t="s">
        <v>614</v>
      </c>
      <c r="L6" s="33" t="s">
        <v>615</v>
      </c>
      <c r="M6" s="33" t="s">
        <v>616</v>
      </c>
      <c r="N6" s="33" t="s">
        <v>617</v>
      </c>
      <c r="O6" s="33" t="s">
        <v>618</v>
      </c>
      <c r="P6" s="33" t="s">
        <v>619</v>
      </c>
      <c r="Q6" s="33" t="s">
        <v>620</v>
      </c>
      <c r="R6" s="33" t="s">
        <v>621</v>
      </c>
      <c r="S6" s="33" t="s">
        <v>622</v>
      </c>
      <c r="T6" s="34" t="s">
        <v>623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624</v>
      </c>
      <c r="B8" s="78"/>
      <c r="C8" s="78"/>
      <c r="D8" s="79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1" t="s">
        <v>30</v>
      </c>
      <c r="B10" s="78"/>
      <c r="C10" s="78"/>
      <c r="D10" s="7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customHeight="1" spans="1:1">
      <c r="A11" s="81" t="s">
        <v>625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3" sqref="H23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626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"单位名称："&amp;"盈江县农业农村局"</f>
        <v>单位名称：盈江县农业农村局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332</v>
      </c>
      <c r="B4" s="34" t="s">
        <v>333</v>
      </c>
      <c r="C4" s="34" t="s">
        <v>334</v>
      </c>
      <c r="D4" s="34" t="s">
        <v>335</v>
      </c>
      <c r="E4" s="34" t="s">
        <v>336</v>
      </c>
      <c r="F4" s="59" t="s">
        <v>337</v>
      </c>
      <c r="G4" s="34" t="s">
        <v>338</v>
      </c>
      <c r="H4" s="59" t="s">
        <v>339</v>
      </c>
      <c r="I4" s="59" t="s">
        <v>340</v>
      </c>
      <c r="J4" s="34" t="s">
        <v>341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624</v>
      </c>
      <c r="C7" s="22" t="s">
        <v>624</v>
      </c>
      <c r="D7" s="22" t="s">
        <v>624</v>
      </c>
      <c r="E7" s="36" t="s">
        <v>624</v>
      </c>
      <c r="F7" s="22" t="s">
        <v>624</v>
      </c>
      <c r="G7" s="36" t="s">
        <v>624</v>
      </c>
      <c r="H7" s="22" t="s">
        <v>624</v>
      </c>
      <c r="I7" s="22" t="s">
        <v>624</v>
      </c>
      <c r="J7" s="36" t="s">
        <v>624</v>
      </c>
    </row>
    <row r="8" customHeight="1" spans="1:1">
      <c r="A8" s="54" t="s">
        <v>627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4" sqref="H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628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"单位名称："&amp;"盈江县农业农村局"</f>
        <v>单位名称：盈江县农业农村局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171</v>
      </c>
      <c r="B4" s="11" t="s">
        <v>629</v>
      </c>
      <c r="C4" s="11" t="s">
        <v>630</v>
      </c>
      <c r="D4" s="11" t="s">
        <v>631</v>
      </c>
      <c r="E4" s="11" t="s">
        <v>632</v>
      </c>
      <c r="F4" s="46" t="s">
        <v>633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589</v>
      </c>
      <c r="G5" s="34" t="s">
        <v>634</v>
      </c>
      <c r="H5" s="34" t="s">
        <v>635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636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6"/>
  <sheetViews>
    <sheetView showZeros="0" topLeftCell="A19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637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"单位名称："&amp;"盈江县农业农村局"</f>
        <v>单位名称：盈江县农业农村局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278</v>
      </c>
      <c r="B4" s="33" t="s">
        <v>173</v>
      </c>
      <c r="C4" s="33" t="s">
        <v>279</v>
      </c>
      <c r="D4" s="34" t="s">
        <v>174</v>
      </c>
      <c r="E4" s="34" t="s">
        <v>175</v>
      </c>
      <c r="F4" s="34" t="s">
        <v>280</v>
      </c>
      <c r="G4" s="34" t="s">
        <v>281</v>
      </c>
      <c r="H4" s="35" t="s">
        <v>30</v>
      </c>
      <c r="I4" s="35" t="s">
        <v>638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639</v>
      </c>
      <c r="C8" s="36"/>
      <c r="D8" s="36"/>
      <c r="E8" s="36"/>
      <c r="F8" s="36"/>
      <c r="G8" s="36"/>
      <c r="H8" s="23">
        <v>850000</v>
      </c>
      <c r="I8" s="23">
        <v>850000</v>
      </c>
      <c r="J8" s="23"/>
      <c r="K8" s="40"/>
    </row>
    <row r="9" ht="52.5" customHeight="1" spans="1:11">
      <c r="A9" s="22" t="s">
        <v>292</v>
      </c>
      <c r="B9" s="22" t="s">
        <v>639</v>
      </c>
      <c r="C9" s="22" t="s">
        <v>46</v>
      </c>
      <c r="D9" s="22" t="s">
        <v>126</v>
      </c>
      <c r="E9" s="22" t="s">
        <v>127</v>
      </c>
      <c r="F9" s="22" t="s">
        <v>294</v>
      </c>
      <c r="G9" s="22" t="s">
        <v>295</v>
      </c>
      <c r="H9" s="23">
        <v>850000</v>
      </c>
      <c r="I9" s="23">
        <v>850000</v>
      </c>
      <c r="J9" s="23"/>
      <c r="K9" s="41"/>
    </row>
    <row r="10" ht="52.5" customHeight="1" spans="1:11">
      <c r="A10" s="25"/>
      <c r="B10" s="22" t="s">
        <v>640</v>
      </c>
      <c r="C10" s="25"/>
      <c r="D10" s="25"/>
      <c r="E10" s="25"/>
      <c r="F10" s="25"/>
      <c r="G10" s="25"/>
      <c r="H10" s="23">
        <v>1000000</v>
      </c>
      <c r="I10" s="23">
        <v>1000000</v>
      </c>
      <c r="J10" s="23"/>
      <c r="K10" s="25"/>
    </row>
    <row r="11" ht="52.5" customHeight="1" spans="1:11">
      <c r="A11" s="22" t="s">
        <v>292</v>
      </c>
      <c r="B11" s="22" t="s">
        <v>640</v>
      </c>
      <c r="C11" s="22" t="s">
        <v>46</v>
      </c>
      <c r="D11" s="22" t="s">
        <v>126</v>
      </c>
      <c r="E11" s="22" t="s">
        <v>127</v>
      </c>
      <c r="F11" s="22" t="s">
        <v>294</v>
      </c>
      <c r="G11" s="22" t="s">
        <v>295</v>
      </c>
      <c r="H11" s="23">
        <v>1000000</v>
      </c>
      <c r="I11" s="23">
        <v>1000000</v>
      </c>
      <c r="J11" s="23"/>
      <c r="K11" s="25"/>
    </row>
    <row r="12" ht="52.5" customHeight="1" spans="1:11">
      <c r="A12" s="25"/>
      <c r="B12" s="22" t="s">
        <v>641</v>
      </c>
      <c r="C12" s="25"/>
      <c r="D12" s="25"/>
      <c r="E12" s="25"/>
      <c r="F12" s="25"/>
      <c r="G12" s="25"/>
      <c r="H12" s="23">
        <v>500000</v>
      </c>
      <c r="I12" s="23">
        <v>500000</v>
      </c>
      <c r="J12" s="23"/>
      <c r="K12" s="25"/>
    </row>
    <row r="13" ht="52.5" customHeight="1" spans="1:11">
      <c r="A13" s="22" t="s">
        <v>292</v>
      </c>
      <c r="B13" s="22" t="s">
        <v>641</v>
      </c>
      <c r="C13" s="22" t="s">
        <v>46</v>
      </c>
      <c r="D13" s="22" t="s">
        <v>128</v>
      </c>
      <c r="E13" s="22" t="s">
        <v>129</v>
      </c>
      <c r="F13" s="22" t="s">
        <v>289</v>
      </c>
      <c r="G13" s="22" t="s">
        <v>290</v>
      </c>
      <c r="H13" s="23">
        <v>500000</v>
      </c>
      <c r="I13" s="23">
        <v>500000</v>
      </c>
      <c r="J13" s="23"/>
      <c r="K13" s="25"/>
    </row>
    <row r="14" ht="52.5" customHeight="1" spans="1:11">
      <c r="A14" s="25"/>
      <c r="B14" s="22" t="s">
        <v>642</v>
      </c>
      <c r="C14" s="25"/>
      <c r="D14" s="25"/>
      <c r="E14" s="25"/>
      <c r="F14" s="25"/>
      <c r="G14" s="25"/>
      <c r="H14" s="23">
        <v>887200</v>
      </c>
      <c r="I14" s="23">
        <v>887200</v>
      </c>
      <c r="J14" s="23"/>
      <c r="K14" s="25"/>
    </row>
    <row r="15" ht="52.5" customHeight="1" spans="1:11">
      <c r="A15" s="22" t="s">
        <v>292</v>
      </c>
      <c r="B15" s="22" t="s">
        <v>642</v>
      </c>
      <c r="C15" s="22" t="s">
        <v>46</v>
      </c>
      <c r="D15" s="22" t="s">
        <v>134</v>
      </c>
      <c r="E15" s="22" t="s">
        <v>135</v>
      </c>
      <c r="F15" s="22" t="s">
        <v>289</v>
      </c>
      <c r="G15" s="22" t="s">
        <v>290</v>
      </c>
      <c r="H15" s="23">
        <v>887200</v>
      </c>
      <c r="I15" s="23">
        <v>887200</v>
      </c>
      <c r="J15" s="23"/>
      <c r="K15" s="25"/>
    </row>
    <row r="16" ht="52.5" customHeight="1" spans="1:11">
      <c r="A16" s="25"/>
      <c r="B16" s="22" t="s">
        <v>643</v>
      </c>
      <c r="C16" s="25"/>
      <c r="D16" s="25"/>
      <c r="E16" s="25"/>
      <c r="F16" s="25"/>
      <c r="G16" s="25"/>
      <c r="H16" s="23">
        <v>850000</v>
      </c>
      <c r="I16" s="23">
        <v>850000</v>
      </c>
      <c r="J16" s="23"/>
      <c r="K16" s="25"/>
    </row>
    <row r="17" ht="52.5" customHeight="1" spans="1:11">
      <c r="A17" s="22" t="s">
        <v>292</v>
      </c>
      <c r="B17" s="22" t="s">
        <v>643</v>
      </c>
      <c r="C17" s="22" t="s">
        <v>46</v>
      </c>
      <c r="D17" s="22" t="s">
        <v>128</v>
      </c>
      <c r="E17" s="22" t="s">
        <v>129</v>
      </c>
      <c r="F17" s="22" t="s">
        <v>289</v>
      </c>
      <c r="G17" s="22" t="s">
        <v>290</v>
      </c>
      <c r="H17" s="23">
        <v>850000</v>
      </c>
      <c r="I17" s="23">
        <v>850000</v>
      </c>
      <c r="J17" s="23"/>
      <c r="K17" s="25"/>
    </row>
    <row r="18" ht="52.5" customHeight="1" spans="1:11">
      <c r="A18" s="25"/>
      <c r="B18" s="22" t="s">
        <v>644</v>
      </c>
      <c r="C18" s="25"/>
      <c r="D18" s="25"/>
      <c r="E18" s="25"/>
      <c r="F18" s="25"/>
      <c r="G18" s="25"/>
      <c r="H18" s="23">
        <v>9000000</v>
      </c>
      <c r="I18" s="23">
        <v>9000000</v>
      </c>
      <c r="J18" s="23"/>
      <c r="K18" s="25"/>
    </row>
    <row r="19" ht="52.5" customHeight="1" spans="1:11">
      <c r="A19" s="22" t="s">
        <v>292</v>
      </c>
      <c r="B19" s="22" t="s">
        <v>644</v>
      </c>
      <c r="C19" s="22" t="s">
        <v>46</v>
      </c>
      <c r="D19" s="22" t="s">
        <v>126</v>
      </c>
      <c r="E19" s="22" t="s">
        <v>127</v>
      </c>
      <c r="F19" s="22" t="s">
        <v>294</v>
      </c>
      <c r="G19" s="22" t="s">
        <v>295</v>
      </c>
      <c r="H19" s="23">
        <v>9000000</v>
      </c>
      <c r="I19" s="23">
        <v>9000000</v>
      </c>
      <c r="J19" s="23"/>
      <c r="K19" s="25"/>
    </row>
    <row r="20" ht="52.5" customHeight="1" spans="1:11">
      <c r="A20" s="25"/>
      <c r="B20" s="22" t="s">
        <v>645</v>
      </c>
      <c r="C20" s="25"/>
      <c r="D20" s="25"/>
      <c r="E20" s="25"/>
      <c r="F20" s="25"/>
      <c r="G20" s="25"/>
      <c r="H20" s="23">
        <v>9900000</v>
      </c>
      <c r="I20" s="23">
        <v>9900000</v>
      </c>
      <c r="J20" s="23"/>
      <c r="K20" s="25"/>
    </row>
    <row r="21" ht="52.5" customHeight="1" spans="1:11">
      <c r="A21" s="22" t="s">
        <v>292</v>
      </c>
      <c r="B21" s="22" t="s">
        <v>645</v>
      </c>
      <c r="C21" s="22" t="s">
        <v>46</v>
      </c>
      <c r="D21" s="22" t="s">
        <v>132</v>
      </c>
      <c r="E21" s="22" t="s">
        <v>133</v>
      </c>
      <c r="F21" s="22" t="s">
        <v>289</v>
      </c>
      <c r="G21" s="22" t="s">
        <v>290</v>
      </c>
      <c r="H21" s="23">
        <v>9900000</v>
      </c>
      <c r="I21" s="23">
        <v>9900000</v>
      </c>
      <c r="J21" s="23"/>
      <c r="K21" s="25"/>
    </row>
    <row r="22" ht="52.5" customHeight="1" spans="1:11">
      <c r="A22" s="25"/>
      <c r="B22" s="22" t="s">
        <v>646</v>
      </c>
      <c r="C22" s="25"/>
      <c r="D22" s="25"/>
      <c r="E22" s="25"/>
      <c r="F22" s="25"/>
      <c r="G22" s="25"/>
      <c r="H22" s="23">
        <v>5772800</v>
      </c>
      <c r="I22" s="23">
        <v>5772800</v>
      </c>
      <c r="J22" s="23"/>
      <c r="K22" s="25"/>
    </row>
    <row r="23" ht="52.5" customHeight="1" spans="1:11">
      <c r="A23" s="22" t="s">
        <v>292</v>
      </c>
      <c r="B23" s="22" t="s">
        <v>646</v>
      </c>
      <c r="C23" s="22" t="s">
        <v>46</v>
      </c>
      <c r="D23" s="22" t="s">
        <v>130</v>
      </c>
      <c r="E23" s="22" t="s">
        <v>131</v>
      </c>
      <c r="F23" s="22" t="s">
        <v>647</v>
      </c>
      <c r="G23" s="22" t="s">
        <v>648</v>
      </c>
      <c r="H23" s="23">
        <v>5772800</v>
      </c>
      <c r="I23" s="23">
        <v>5772800</v>
      </c>
      <c r="J23" s="23"/>
      <c r="K23" s="25"/>
    </row>
    <row r="24" ht="52.5" customHeight="1" spans="1:11">
      <c r="A24" s="25"/>
      <c r="B24" s="22" t="s">
        <v>649</v>
      </c>
      <c r="C24" s="25"/>
      <c r="D24" s="25"/>
      <c r="E24" s="25"/>
      <c r="F24" s="25"/>
      <c r="G24" s="25"/>
      <c r="H24" s="23">
        <v>800000</v>
      </c>
      <c r="I24" s="23">
        <v>800000</v>
      </c>
      <c r="J24" s="23"/>
      <c r="K24" s="25"/>
    </row>
    <row r="25" ht="52.5" customHeight="1" spans="1:11">
      <c r="A25" s="22" t="s">
        <v>292</v>
      </c>
      <c r="B25" s="22" t="s">
        <v>649</v>
      </c>
      <c r="C25" s="22" t="s">
        <v>46</v>
      </c>
      <c r="D25" s="22" t="s">
        <v>126</v>
      </c>
      <c r="E25" s="22" t="s">
        <v>127</v>
      </c>
      <c r="F25" s="22" t="s">
        <v>294</v>
      </c>
      <c r="G25" s="22" t="s">
        <v>295</v>
      </c>
      <c r="H25" s="23">
        <v>800000</v>
      </c>
      <c r="I25" s="23">
        <v>800000</v>
      </c>
      <c r="J25" s="23"/>
      <c r="K25" s="25"/>
    </row>
    <row r="26" ht="30" customHeight="1" spans="1:11">
      <c r="A26" s="37" t="s">
        <v>582</v>
      </c>
      <c r="B26" s="38"/>
      <c r="C26" s="38"/>
      <c r="D26" s="38"/>
      <c r="E26" s="38"/>
      <c r="F26" s="38"/>
      <c r="G26" s="38"/>
      <c r="H26" s="23">
        <v>29560000</v>
      </c>
      <c r="I26" s="23">
        <v>29560000</v>
      </c>
      <c r="J26" s="23"/>
      <c r="K26" s="41"/>
    </row>
  </sheetData>
  <mergeCells count="15">
    <mergeCell ref="A2:K2"/>
    <mergeCell ref="A3:G3"/>
    <mergeCell ref="I4:K4"/>
    <mergeCell ref="A26:G2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P14" sqref="P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650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"单位名称："&amp;"盈江县农业农村局"</f>
        <v>单位名称：盈江县农业农村局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279</v>
      </c>
      <c r="B4" s="10" t="s">
        <v>278</v>
      </c>
      <c r="C4" s="10" t="s">
        <v>173</v>
      </c>
      <c r="D4" s="11" t="s">
        <v>651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5929300</v>
      </c>
      <c r="F8" s="23"/>
      <c r="G8" s="23"/>
    </row>
    <row r="9" ht="52.5" customHeight="1" spans="1:7">
      <c r="A9" s="24"/>
      <c r="B9" s="22" t="s">
        <v>652</v>
      </c>
      <c r="C9" s="22" t="s">
        <v>296</v>
      </c>
      <c r="D9" s="22" t="s">
        <v>653</v>
      </c>
      <c r="E9" s="23">
        <v>27200</v>
      </c>
      <c r="F9" s="23"/>
      <c r="G9" s="23"/>
    </row>
    <row r="10" ht="52.5" customHeight="1" spans="1:7">
      <c r="A10" s="25"/>
      <c r="B10" s="22" t="s">
        <v>652</v>
      </c>
      <c r="C10" s="22" t="s">
        <v>298</v>
      </c>
      <c r="D10" s="22" t="s">
        <v>653</v>
      </c>
      <c r="E10" s="23">
        <v>9000</v>
      </c>
      <c r="F10" s="23"/>
      <c r="G10" s="23"/>
    </row>
    <row r="11" ht="52.5" customHeight="1" spans="1:7">
      <c r="A11" s="25"/>
      <c r="B11" s="22" t="s">
        <v>652</v>
      </c>
      <c r="C11" s="22" t="s">
        <v>311</v>
      </c>
      <c r="D11" s="22" t="s">
        <v>653</v>
      </c>
      <c r="E11" s="23">
        <v>380000</v>
      </c>
      <c r="F11" s="23"/>
      <c r="G11" s="23"/>
    </row>
    <row r="12" ht="52.5" customHeight="1" spans="1:7">
      <c r="A12" s="25"/>
      <c r="B12" s="22" t="s">
        <v>652</v>
      </c>
      <c r="C12" s="22" t="s">
        <v>327</v>
      </c>
      <c r="D12" s="22" t="s">
        <v>653</v>
      </c>
      <c r="E12" s="23">
        <v>100000</v>
      </c>
      <c r="F12" s="23"/>
      <c r="G12" s="23"/>
    </row>
    <row r="13" ht="52.5" customHeight="1" spans="1:7">
      <c r="A13" s="25"/>
      <c r="B13" s="22" t="s">
        <v>652</v>
      </c>
      <c r="C13" s="22" t="s">
        <v>329</v>
      </c>
      <c r="D13" s="22" t="s">
        <v>653</v>
      </c>
      <c r="E13" s="23">
        <v>414000</v>
      </c>
      <c r="F13" s="23"/>
      <c r="G13" s="23"/>
    </row>
    <row r="14" ht="52.5" customHeight="1" spans="1:7">
      <c r="A14" s="25"/>
      <c r="B14" s="22" t="s">
        <v>654</v>
      </c>
      <c r="C14" s="22" t="s">
        <v>319</v>
      </c>
      <c r="D14" s="22" t="s">
        <v>653</v>
      </c>
      <c r="E14" s="23">
        <v>400000</v>
      </c>
      <c r="F14" s="23"/>
      <c r="G14" s="23"/>
    </row>
    <row r="15" ht="52.5" customHeight="1" spans="1:7">
      <c r="A15" s="25"/>
      <c r="B15" s="22" t="s">
        <v>654</v>
      </c>
      <c r="C15" s="22" t="s">
        <v>307</v>
      </c>
      <c r="D15" s="22" t="s">
        <v>653</v>
      </c>
      <c r="E15" s="23">
        <v>40000</v>
      </c>
      <c r="F15" s="23"/>
      <c r="G15" s="23"/>
    </row>
    <row r="16" ht="52.5" customHeight="1" spans="1:7">
      <c r="A16" s="25"/>
      <c r="B16" s="22" t="s">
        <v>654</v>
      </c>
      <c r="C16" s="22" t="s">
        <v>309</v>
      </c>
      <c r="D16" s="22" t="s">
        <v>653</v>
      </c>
      <c r="E16" s="23">
        <v>2974000</v>
      </c>
      <c r="F16" s="23"/>
      <c r="G16" s="23"/>
    </row>
    <row r="17" ht="52.5" customHeight="1" spans="1:7">
      <c r="A17" s="25"/>
      <c r="B17" s="22" t="s">
        <v>654</v>
      </c>
      <c r="C17" s="22" t="s">
        <v>323</v>
      </c>
      <c r="D17" s="22" t="s">
        <v>653</v>
      </c>
      <c r="E17" s="23">
        <v>300000</v>
      </c>
      <c r="F17" s="23"/>
      <c r="G17" s="23"/>
    </row>
    <row r="18" ht="52.5" customHeight="1" spans="1:7">
      <c r="A18" s="25"/>
      <c r="B18" s="22" t="s">
        <v>654</v>
      </c>
      <c r="C18" s="22" t="s">
        <v>321</v>
      </c>
      <c r="D18" s="22" t="s">
        <v>653</v>
      </c>
      <c r="E18" s="23">
        <v>200000</v>
      </c>
      <c r="F18" s="23"/>
      <c r="G18" s="23"/>
    </row>
    <row r="19" ht="52.5" customHeight="1" spans="1:7">
      <c r="A19" s="25"/>
      <c r="B19" s="22" t="s">
        <v>654</v>
      </c>
      <c r="C19" s="22" t="s">
        <v>300</v>
      </c>
      <c r="D19" s="22" t="s">
        <v>653</v>
      </c>
      <c r="E19" s="23">
        <v>400000</v>
      </c>
      <c r="F19" s="23"/>
      <c r="G19" s="23"/>
    </row>
    <row r="20" ht="52.5" customHeight="1" spans="1:7">
      <c r="A20" s="25"/>
      <c r="B20" s="22" t="s">
        <v>654</v>
      </c>
      <c r="C20" s="22" t="s">
        <v>303</v>
      </c>
      <c r="D20" s="22" t="s">
        <v>653</v>
      </c>
      <c r="E20" s="23">
        <v>50000</v>
      </c>
      <c r="F20" s="23"/>
      <c r="G20" s="23"/>
    </row>
    <row r="21" ht="52.5" customHeight="1" spans="1:7">
      <c r="A21" s="25"/>
      <c r="B21" s="22" t="s">
        <v>654</v>
      </c>
      <c r="C21" s="22" t="s">
        <v>305</v>
      </c>
      <c r="D21" s="22" t="s">
        <v>653</v>
      </c>
      <c r="E21" s="23">
        <v>40000</v>
      </c>
      <c r="F21" s="23"/>
      <c r="G21" s="23"/>
    </row>
    <row r="22" ht="52.5" customHeight="1" spans="1:7">
      <c r="A22" s="25"/>
      <c r="B22" s="22" t="s">
        <v>655</v>
      </c>
      <c r="C22" s="22" t="s">
        <v>317</v>
      </c>
      <c r="D22" s="22" t="s">
        <v>653</v>
      </c>
      <c r="E22" s="23">
        <v>595100</v>
      </c>
      <c r="F22" s="23"/>
      <c r="G22" s="23"/>
    </row>
    <row r="23" ht="30" customHeight="1" spans="1:7">
      <c r="A23" s="26" t="s">
        <v>30</v>
      </c>
      <c r="B23" s="27" t="s">
        <v>624</v>
      </c>
      <c r="C23" s="27"/>
      <c r="D23" s="28"/>
      <c r="E23" s="23">
        <v>5929300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"单位名称："&amp;"盈江县农业农村局"</f>
        <v>单位名称：盈江县农业农村局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57557289.69</v>
      </c>
      <c r="D8" s="23">
        <v>57557289.69</v>
      </c>
      <c r="E8" s="23">
        <v>40757289.69</v>
      </c>
      <c r="F8" s="23"/>
      <c r="G8" s="23"/>
      <c r="H8" s="23"/>
      <c r="I8" s="23">
        <v>16800000</v>
      </c>
      <c r="J8" s="23"/>
      <c r="K8" s="23"/>
      <c r="L8" s="23"/>
      <c r="M8" s="23"/>
      <c r="N8" s="23">
        <v>16800000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57557289.69</v>
      </c>
      <c r="D9" s="160">
        <v>57557289.69</v>
      </c>
      <c r="E9" s="160">
        <v>40757289.69</v>
      </c>
      <c r="F9" s="160"/>
      <c r="G9" s="160"/>
      <c r="H9" s="160"/>
      <c r="I9" s="160">
        <v>16800000</v>
      </c>
      <c r="J9" s="160"/>
      <c r="K9" s="160"/>
      <c r="L9" s="160"/>
      <c r="M9" s="160"/>
      <c r="N9" s="160">
        <v>16800000</v>
      </c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2" t="s">
        <v>47</v>
      </c>
      <c r="O1" s="42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"单位名称："&amp;"盈江县农业农村局"</f>
        <v>单位名称：盈江县农业农村局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2" t="s">
        <v>1</v>
      </c>
      <c r="O3" s="42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2">
        <v>25200</v>
      </c>
      <c r="D7" s="132">
        <v>25200</v>
      </c>
      <c r="E7" s="132">
        <v>25200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7" t="s">
        <v>76</v>
      </c>
      <c r="B8" s="167" t="s">
        <v>77</v>
      </c>
      <c r="C8" s="132">
        <v>25200</v>
      </c>
      <c r="D8" s="132">
        <v>25200</v>
      </c>
      <c r="E8" s="132">
        <v>25200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8" t="s">
        <v>78</v>
      </c>
      <c r="B9" s="168" t="s">
        <v>79</v>
      </c>
      <c r="C9" s="132">
        <v>25200</v>
      </c>
      <c r="D9" s="132">
        <v>25200</v>
      </c>
      <c r="E9" s="132">
        <v>25200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6" t="s">
        <v>80</v>
      </c>
      <c r="B10" s="166" t="s">
        <v>81</v>
      </c>
      <c r="C10" s="132">
        <v>6272212.88</v>
      </c>
      <c r="D10" s="132">
        <v>6272212.88</v>
      </c>
      <c r="E10" s="132">
        <v>6263212.88</v>
      </c>
      <c r="F10" s="132">
        <v>9000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7" t="s">
        <v>83</v>
      </c>
      <c r="C11" s="132">
        <v>5885145.66</v>
      </c>
      <c r="D11" s="132">
        <v>5885145.66</v>
      </c>
      <c r="E11" s="132">
        <v>5876145.66</v>
      </c>
      <c r="F11" s="132">
        <v>9000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8" t="s">
        <v>84</v>
      </c>
      <c r="B12" s="168" t="s">
        <v>85</v>
      </c>
      <c r="C12" s="132">
        <v>86000</v>
      </c>
      <c r="D12" s="132">
        <v>86000</v>
      </c>
      <c r="E12" s="132">
        <v>77000</v>
      </c>
      <c r="F12" s="132">
        <v>9000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8" t="s">
        <v>86</v>
      </c>
      <c r="B13" s="168" t="s">
        <v>87</v>
      </c>
      <c r="C13" s="132">
        <v>591491.32</v>
      </c>
      <c r="D13" s="132">
        <v>591491.32</v>
      </c>
      <c r="E13" s="132">
        <v>591491.32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8" t="s">
        <v>88</v>
      </c>
      <c r="B14" s="168" t="s">
        <v>89</v>
      </c>
      <c r="C14" s="132">
        <v>4303230.75</v>
      </c>
      <c r="D14" s="132">
        <v>4303230.75</v>
      </c>
      <c r="E14" s="132">
        <v>4303230.75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8" t="s">
        <v>90</v>
      </c>
      <c r="B15" s="168" t="s">
        <v>91</v>
      </c>
      <c r="C15" s="132">
        <v>904423.59</v>
      </c>
      <c r="D15" s="132">
        <v>904423.59</v>
      </c>
      <c r="E15" s="132">
        <v>904423.59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92</v>
      </c>
      <c r="B16" s="167" t="s">
        <v>93</v>
      </c>
      <c r="C16" s="132">
        <v>217872</v>
      </c>
      <c r="D16" s="132">
        <v>217872</v>
      </c>
      <c r="E16" s="132">
        <v>217872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8" t="s">
        <v>94</v>
      </c>
      <c r="B17" s="168" t="s">
        <v>95</v>
      </c>
      <c r="C17" s="132">
        <v>217872</v>
      </c>
      <c r="D17" s="132">
        <v>217872</v>
      </c>
      <c r="E17" s="132">
        <v>217872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96</v>
      </c>
      <c r="B18" s="167" t="s">
        <v>97</v>
      </c>
      <c r="C18" s="132">
        <v>169195.22</v>
      </c>
      <c r="D18" s="132">
        <v>169195.22</v>
      </c>
      <c r="E18" s="132">
        <v>169195.22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8" t="s">
        <v>98</v>
      </c>
      <c r="B19" s="168" t="s">
        <v>97</v>
      </c>
      <c r="C19" s="132">
        <v>169195.22</v>
      </c>
      <c r="D19" s="132">
        <v>169195.22</v>
      </c>
      <c r="E19" s="132">
        <v>169195.22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2328810.57</v>
      </c>
      <c r="D20" s="132">
        <v>2328810.57</v>
      </c>
      <c r="E20" s="132">
        <v>2328810.57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2328810.57</v>
      </c>
      <c r="D21" s="132">
        <v>2328810.57</v>
      </c>
      <c r="E21" s="132">
        <v>2328810.57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8" t="s">
        <v>103</v>
      </c>
      <c r="B22" s="168" t="s">
        <v>104</v>
      </c>
      <c r="C22" s="132">
        <v>2124720.19</v>
      </c>
      <c r="D22" s="132">
        <v>2124720.19</v>
      </c>
      <c r="E22" s="132">
        <v>2124720.19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8" t="s">
        <v>105</v>
      </c>
      <c r="B23" s="168" t="s">
        <v>106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8" t="s">
        <v>107</v>
      </c>
      <c r="B24" s="168" t="s">
        <v>108</v>
      </c>
      <c r="C24" s="132">
        <v>204090.38</v>
      </c>
      <c r="D24" s="132">
        <v>204090.38</v>
      </c>
      <c r="E24" s="132">
        <v>204090.38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6" t="s">
        <v>109</v>
      </c>
      <c r="B25" s="166" t="s">
        <v>110</v>
      </c>
      <c r="C25" s="132">
        <v>45785535.24</v>
      </c>
      <c r="D25" s="132">
        <v>28985535.24</v>
      </c>
      <c r="E25" s="132">
        <v>23065235.24</v>
      </c>
      <c r="F25" s="132">
        <v>5920300</v>
      </c>
      <c r="G25" s="132"/>
      <c r="H25" s="132"/>
      <c r="I25" s="132"/>
      <c r="J25" s="132">
        <v>16800000</v>
      </c>
      <c r="K25" s="132"/>
      <c r="L25" s="132"/>
      <c r="M25" s="132"/>
      <c r="N25" s="132"/>
      <c r="O25" s="132">
        <v>16800000</v>
      </c>
    </row>
    <row r="26" ht="52.5" customHeight="1" spans="1:15">
      <c r="A26" s="167" t="s">
        <v>111</v>
      </c>
      <c r="B26" s="167" t="s">
        <v>112</v>
      </c>
      <c r="C26" s="132">
        <v>27811535.24</v>
      </c>
      <c r="D26" s="132">
        <v>26011535.24</v>
      </c>
      <c r="E26" s="132">
        <v>23065235.24</v>
      </c>
      <c r="F26" s="132">
        <v>2946300</v>
      </c>
      <c r="G26" s="132"/>
      <c r="H26" s="132"/>
      <c r="I26" s="132"/>
      <c r="J26" s="132">
        <v>1800000</v>
      </c>
      <c r="K26" s="132"/>
      <c r="L26" s="132"/>
      <c r="M26" s="132"/>
      <c r="N26" s="132"/>
      <c r="O26" s="132">
        <v>1800000</v>
      </c>
    </row>
    <row r="27" ht="52.5" customHeight="1" spans="1:15">
      <c r="A27" s="168" t="s">
        <v>113</v>
      </c>
      <c r="B27" s="168" t="s">
        <v>79</v>
      </c>
      <c r="C27" s="132">
        <v>4312012.24</v>
      </c>
      <c r="D27" s="132">
        <v>4312012.24</v>
      </c>
      <c r="E27" s="132">
        <v>4284812.24</v>
      </c>
      <c r="F27" s="132">
        <v>27200</v>
      </c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8" t="s">
        <v>114</v>
      </c>
      <c r="B28" s="168" t="s">
        <v>115</v>
      </c>
      <c r="C28" s="132">
        <v>21060423</v>
      </c>
      <c r="D28" s="132">
        <v>19260423</v>
      </c>
      <c r="E28" s="132">
        <v>18780423</v>
      </c>
      <c r="F28" s="132">
        <v>480000</v>
      </c>
      <c r="G28" s="132"/>
      <c r="H28" s="132"/>
      <c r="I28" s="132"/>
      <c r="J28" s="132">
        <v>1800000</v>
      </c>
      <c r="K28" s="132"/>
      <c r="L28" s="132"/>
      <c r="M28" s="132"/>
      <c r="N28" s="132"/>
      <c r="O28" s="132">
        <v>1800000</v>
      </c>
    </row>
    <row r="29" ht="52.5" customHeight="1" spans="1:15">
      <c r="A29" s="168" t="s">
        <v>116</v>
      </c>
      <c r="B29" s="168" t="s">
        <v>117</v>
      </c>
      <c r="C29" s="132">
        <v>900000</v>
      </c>
      <c r="D29" s="132">
        <v>900000</v>
      </c>
      <c r="E29" s="132"/>
      <c r="F29" s="132">
        <v>900000</v>
      </c>
      <c r="G29" s="132"/>
      <c r="H29" s="132"/>
      <c r="I29" s="132"/>
      <c r="J29" s="132"/>
      <c r="K29" s="132"/>
      <c r="L29" s="132"/>
      <c r="M29" s="132"/>
      <c r="N29" s="132"/>
      <c r="O29" s="132"/>
    </row>
    <row r="30" ht="52.5" customHeight="1" spans="1:15">
      <c r="A30" s="168" t="s">
        <v>118</v>
      </c>
      <c r="B30" s="168" t="s">
        <v>119</v>
      </c>
      <c r="C30" s="132">
        <v>380000</v>
      </c>
      <c r="D30" s="132">
        <v>380000</v>
      </c>
      <c r="E30" s="132"/>
      <c r="F30" s="132">
        <v>380000</v>
      </c>
      <c r="G30" s="132"/>
      <c r="H30" s="132"/>
      <c r="I30" s="132"/>
      <c r="J30" s="132"/>
      <c r="K30" s="132"/>
      <c r="L30" s="132"/>
      <c r="M30" s="132"/>
      <c r="N30" s="132"/>
      <c r="O30" s="132"/>
    </row>
    <row r="31" ht="52.5" customHeight="1" spans="1:15">
      <c r="A31" s="168" t="s">
        <v>120</v>
      </c>
      <c r="B31" s="168" t="s">
        <v>121</v>
      </c>
      <c r="C31" s="132">
        <v>1109100</v>
      </c>
      <c r="D31" s="132">
        <v>1109100</v>
      </c>
      <c r="E31" s="132"/>
      <c r="F31" s="132">
        <v>1109100</v>
      </c>
      <c r="G31" s="132"/>
      <c r="H31" s="132"/>
      <c r="I31" s="132"/>
      <c r="J31" s="132"/>
      <c r="K31" s="132"/>
      <c r="L31" s="132"/>
      <c r="M31" s="132"/>
      <c r="N31" s="132"/>
      <c r="O31" s="132"/>
    </row>
    <row r="32" ht="52.5" customHeight="1" spans="1:15">
      <c r="A32" s="168" t="s">
        <v>122</v>
      </c>
      <c r="B32" s="168" t="s">
        <v>123</v>
      </c>
      <c r="C32" s="132">
        <v>50000</v>
      </c>
      <c r="D32" s="132">
        <v>50000</v>
      </c>
      <c r="E32" s="132"/>
      <c r="F32" s="132">
        <v>50000</v>
      </c>
      <c r="G32" s="132"/>
      <c r="H32" s="132"/>
      <c r="I32" s="132"/>
      <c r="J32" s="132"/>
      <c r="K32" s="132"/>
      <c r="L32" s="132"/>
      <c r="M32" s="132"/>
      <c r="N32" s="132"/>
      <c r="O32" s="132"/>
    </row>
    <row r="33" ht="52.5" customHeight="1" spans="1:15">
      <c r="A33" s="167" t="s">
        <v>124</v>
      </c>
      <c r="B33" s="167" t="s">
        <v>125</v>
      </c>
      <c r="C33" s="132">
        <v>15000000</v>
      </c>
      <c r="D33" s="132"/>
      <c r="E33" s="132"/>
      <c r="F33" s="132"/>
      <c r="G33" s="132"/>
      <c r="H33" s="132"/>
      <c r="I33" s="132"/>
      <c r="J33" s="132">
        <v>15000000</v>
      </c>
      <c r="K33" s="132"/>
      <c r="L33" s="132"/>
      <c r="M33" s="132"/>
      <c r="N33" s="132"/>
      <c r="O33" s="132">
        <v>15000000</v>
      </c>
    </row>
    <row r="34" ht="52.5" customHeight="1" spans="1:15">
      <c r="A34" s="168" t="s">
        <v>126</v>
      </c>
      <c r="B34" s="168" t="s">
        <v>127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</row>
    <row r="35" ht="52.5" customHeight="1" spans="1:15">
      <c r="A35" s="168" t="s">
        <v>128</v>
      </c>
      <c r="B35" s="168" t="s">
        <v>129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ht="52.5" customHeight="1" spans="1:15">
      <c r="A36" s="168" t="s">
        <v>130</v>
      </c>
      <c r="B36" s="168" t="s">
        <v>131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ht="52.5" customHeight="1" spans="1:15">
      <c r="A37" s="168" t="s">
        <v>132</v>
      </c>
      <c r="B37" s="168" t="s">
        <v>133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ht="52.5" customHeight="1" spans="1:15">
      <c r="A38" s="168" t="s">
        <v>134</v>
      </c>
      <c r="B38" s="168" t="s">
        <v>135</v>
      </c>
      <c r="C38" s="132">
        <v>15000000</v>
      </c>
      <c r="D38" s="132"/>
      <c r="E38" s="132"/>
      <c r="F38" s="132"/>
      <c r="G38" s="132"/>
      <c r="H38" s="132"/>
      <c r="I38" s="132"/>
      <c r="J38" s="132">
        <v>15000000</v>
      </c>
      <c r="K38" s="132"/>
      <c r="L38" s="132"/>
      <c r="M38" s="132"/>
      <c r="N38" s="132"/>
      <c r="O38" s="132">
        <v>15000000</v>
      </c>
    </row>
    <row r="39" ht="52.5" customHeight="1" spans="1:15">
      <c r="A39" s="167" t="s">
        <v>136</v>
      </c>
      <c r="B39" s="167" t="s">
        <v>137</v>
      </c>
      <c r="C39" s="132">
        <v>2974000</v>
      </c>
      <c r="D39" s="132">
        <v>2974000</v>
      </c>
      <c r="E39" s="132"/>
      <c r="F39" s="132">
        <v>2974000</v>
      </c>
      <c r="G39" s="132"/>
      <c r="H39" s="132"/>
      <c r="I39" s="132"/>
      <c r="J39" s="132"/>
      <c r="K39" s="132"/>
      <c r="L39" s="132"/>
      <c r="M39" s="132"/>
      <c r="N39" s="132"/>
      <c r="O39" s="132"/>
    </row>
    <row r="40" ht="52.5" customHeight="1" spans="1:15">
      <c r="A40" s="168" t="s">
        <v>138</v>
      </c>
      <c r="B40" s="168" t="s">
        <v>139</v>
      </c>
      <c r="C40" s="132">
        <v>2974000</v>
      </c>
      <c r="D40" s="132">
        <v>2974000</v>
      </c>
      <c r="E40" s="132"/>
      <c r="F40" s="132">
        <v>2974000</v>
      </c>
      <c r="G40" s="132"/>
      <c r="H40" s="132"/>
      <c r="I40" s="132"/>
      <c r="J40" s="132"/>
      <c r="K40" s="132"/>
      <c r="L40" s="132"/>
      <c r="M40" s="132"/>
      <c r="N40" s="132"/>
      <c r="O40" s="132"/>
    </row>
    <row r="41" ht="52.5" customHeight="1" spans="1:15">
      <c r="A41" s="166" t="s">
        <v>140</v>
      </c>
      <c r="B41" s="166" t="s">
        <v>141</v>
      </c>
      <c r="C41" s="132">
        <v>3145531</v>
      </c>
      <c r="D41" s="132">
        <v>3145531</v>
      </c>
      <c r="E41" s="132">
        <v>3145531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</row>
    <row r="42" ht="52.5" customHeight="1" spans="1:15">
      <c r="A42" s="167" t="s">
        <v>142</v>
      </c>
      <c r="B42" s="167" t="s">
        <v>143</v>
      </c>
      <c r="C42" s="132">
        <v>3145531</v>
      </c>
      <c r="D42" s="132">
        <v>3145531</v>
      </c>
      <c r="E42" s="132">
        <v>3145531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ht="52.5" customHeight="1" spans="1:15">
      <c r="A43" s="168" t="s">
        <v>144</v>
      </c>
      <c r="B43" s="168" t="s">
        <v>145</v>
      </c>
      <c r="C43" s="132">
        <v>3145531</v>
      </c>
      <c r="D43" s="132">
        <v>3145531</v>
      </c>
      <c r="E43" s="132">
        <v>3145531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2"/>
    </row>
    <row r="44" ht="30" customHeight="1" spans="1:15">
      <c r="A44" s="165" t="s">
        <v>30</v>
      </c>
      <c r="B44" s="165"/>
      <c r="C44" s="132">
        <v>57557289.69</v>
      </c>
      <c r="D44" s="132">
        <v>40757289.69</v>
      </c>
      <c r="E44" s="132">
        <v>34827989.69</v>
      </c>
      <c r="F44" s="132">
        <v>5929300</v>
      </c>
      <c r="G44" s="132"/>
      <c r="H44" s="132"/>
      <c r="I44" s="132"/>
      <c r="J44" s="132">
        <v>16800000</v>
      </c>
      <c r="K44" s="132"/>
      <c r="L44" s="132"/>
      <c r="M44" s="132"/>
      <c r="N44" s="132"/>
      <c r="O44" s="132">
        <v>16800000</v>
      </c>
    </row>
  </sheetData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146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1" t="str">
        <f>"单位名称："&amp;"盈江县农业农村局"</f>
        <v>单位名称：盈江县农业农村局</v>
      </c>
      <c r="B3" s="156"/>
      <c r="C3" s="156"/>
      <c r="D3" s="90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0" t="s">
        <v>149</v>
      </c>
      <c r="B5" s="11" t="s">
        <v>5</v>
      </c>
      <c r="C5" s="70" t="s">
        <v>150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151</v>
      </c>
      <c r="B7" s="23">
        <v>40757289.69</v>
      </c>
      <c r="C7" s="86" t="s">
        <v>152</v>
      </c>
      <c r="D7" s="23">
        <v>40757289.69</v>
      </c>
    </row>
    <row r="8" ht="19.5" customHeight="1" spans="1:4">
      <c r="A8" s="86" t="s">
        <v>153</v>
      </c>
      <c r="B8" s="23">
        <v>40757289.69</v>
      </c>
      <c r="C8" s="157" t="str">
        <f>"（"&amp;"一"&amp;"）"&amp;"一般公共服务支出"</f>
        <v>（一）一般公共服务支出</v>
      </c>
      <c r="D8" s="23">
        <v>25200</v>
      </c>
    </row>
    <row r="9" ht="19.5" customHeight="1" spans="1:4">
      <c r="A9" s="158" t="s">
        <v>154</v>
      </c>
      <c r="B9" s="23"/>
      <c r="C9" s="157" t="str">
        <f>"（"&amp;"二"&amp;"）"&amp;"社会保障和就业支出"</f>
        <v>（二）社会保障和就业支出</v>
      </c>
      <c r="D9" s="23">
        <v>6272212.88</v>
      </c>
    </row>
    <row r="10" ht="19.5" customHeight="1" spans="1:4">
      <c r="A10" s="158" t="s">
        <v>155</v>
      </c>
      <c r="B10" s="23"/>
      <c r="C10" s="157" t="str">
        <f>"（"&amp;"三"&amp;"）"&amp;"卫生健康支出"</f>
        <v>（三）卫生健康支出</v>
      </c>
      <c r="D10" s="23">
        <v>2328810.57</v>
      </c>
    </row>
    <row r="11" ht="19.5" customHeight="1" spans="1:4">
      <c r="A11" s="158" t="s">
        <v>156</v>
      </c>
      <c r="B11" s="23"/>
      <c r="C11" s="157" t="str">
        <f>"（"&amp;"四"&amp;"）"&amp;"农林水支出"</f>
        <v>（四）农林水支出</v>
      </c>
      <c r="D11" s="23">
        <v>28985535.24</v>
      </c>
    </row>
    <row r="12" ht="19.5" customHeight="1" spans="1:4">
      <c r="A12" s="158" t="s">
        <v>153</v>
      </c>
      <c r="B12" s="23"/>
      <c r="C12" s="157" t="str">
        <f>"（"&amp;"五"&amp;"）"&amp;"住房保障支出"</f>
        <v>（五）住房保障支出</v>
      </c>
      <c r="D12" s="23">
        <v>3145531</v>
      </c>
    </row>
    <row r="13" ht="19.5" customHeight="1" spans="1:4">
      <c r="A13" s="158" t="s">
        <v>154</v>
      </c>
      <c r="B13" s="23"/>
      <c r="C13" s="157"/>
      <c r="D13" s="23"/>
    </row>
    <row r="14" ht="19.5" customHeight="1" spans="1:4">
      <c r="A14" s="158" t="s">
        <v>155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157</v>
      </c>
      <c r="D35" s="23"/>
    </row>
    <row r="36" ht="19.5" customHeight="1" spans="1:4">
      <c r="A36" s="161" t="s">
        <v>24</v>
      </c>
      <c r="B36" s="23">
        <v>40757289.69</v>
      </c>
      <c r="C36" s="161" t="s">
        <v>25</v>
      </c>
      <c r="D36" s="23">
        <v>40757289.69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11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158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"单位名称："&amp;"盈江县农业农村局"</f>
        <v>单位名称：盈江县农业农村局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159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160</v>
      </c>
      <c r="F5" s="150" t="s">
        <v>161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25200</v>
      </c>
      <c r="D7" s="152">
        <v>25200</v>
      </c>
      <c r="E7" s="152">
        <v>25200</v>
      </c>
      <c r="F7" s="152"/>
      <c r="G7" s="152"/>
    </row>
    <row r="8" ht="18.75" customHeight="1" outlineLevel="1" spans="1:7">
      <c r="A8" s="153" t="s">
        <v>76</v>
      </c>
      <c r="B8" s="153" t="s">
        <v>77</v>
      </c>
      <c r="C8" s="152">
        <v>25200</v>
      </c>
      <c r="D8" s="152">
        <v>25200</v>
      </c>
      <c r="E8" s="152">
        <v>25200</v>
      </c>
      <c r="F8" s="152"/>
      <c r="G8" s="152"/>
    </row>
    <row r="9" ht="18.75" customHeight="1" outlineLevel="2" spans="1:7">
      <c r="A9" s="154" t="s">
        <v>78</v>
      </c>
      <c r="B9" s="154" t="s">
        <v>79</v>
      </c>
      <c r="C9" s="152">
        <v>25200</v>
      </c>
      <c r="D9" s="152">
        <v>25200</v>
      </c>
      <c r="E9" s="152">
        <v>25200</v>
      </c>
      <c r="F9" s="152"/>
      <c r="G9" s="152"/>
    </row>
    <row r="10" ht="18.75" customHeight="1" spans="1:7">
      <c r="A10" s="151" t="s">
        <v>80</v>
      </c>
      <c r="B10" s="151" t="s">
        <v>81</v>
      </c>
      <c r="C10" s="152">
        <v>6272212.88</v>
      </c>
      <c r="D10" s="152">
        <v>6263212.88</v>
      </c>
      <c r="E10" s="152">
        <v>5966212.88</v>
      </c>
      <c r="F10" s="152">
        <v>297000</v>
      </c>
      <c r="G10" s="152">
        <v>9000</v>
      </c>
    </row>
    <row r="11" ht="18.75" customHeight="1" outlineLevel="1" spans="1:7">
      <c r="A11" s="153" t="s">
        <v>82</v>
      </c>
      <c r="B11" s="153" t="s">
        <v>83</v>
      </c>
      <c r="C11" s="152">
        <v>5885145.66</v>
      </c>
      <c r="D11" s="152">
        <v>5876145.66</v>
      </c>
      <c r="E11" s="152">
        <v>5579145.66</v>
      </c>
      <c r="F11" s="152">
        <v>297000</v>
      </c>
      <c r="G11" s="152">
        <v>9000</v>
      </c>
    </row>
    <row r="12" ht="18.75" customHeight="1" outlineLevel="2" spans="1:7">
      <c r="A12" s="154" t="s">
        <v>84</v>
      </c>
      <c r="B12" s="154" t="s">
        <v>85</v>
      </c>
      <c r="C12" s="152">
        <v>86000</v>
      </c>
      <c r="D12" s="152">
        <v>77000</v>
      </c>
      <c r="E12" s="152"/>
      <c r="F12" s="152">
        <v>77000</v>
      </c>
      <c r="G12" s="152">
        <v>9000</v>
      </c>
    </row>
    <row r="13" ht="18.75" customHeight="1" outlineLevel="2" spans="1:7">
      <c r="A13" s="154" t="s">
        <v>86</v>
      </c>
      <c r="B13" s="154" t="s">
        <v>87</v>
      </c>
      <c r="C13" s="152">
        <v>591491.32</v>
      </c>
      <c r="D13" s="152">
        <v>591491.32</v>
      </c>
      <c r="E13" s="152">
        <v>371491.32</v>
      </c>
      <c r="F13" s="152">
        <v>220000</v>
      </c>
      <c r="G13" s="152"/>
    </row>
    <row r="14" ht="18.75" customHeight="1" outlineLevel="2" spans="1:7">
      <c r="A14" s="154" t="s">
        <v>88</v>
      </c>
      <c r="B14" s="154" t="s">
        <v>89</v>
      </c>
      <c r="C14" s="152">
        <v>4303230.75</v>
      </c>
      <c r="D14" s="152">
        <v>4303230.75</v>
      </c>
      <c r="E14" s="152">
        <v>4303230.75</v>
      </c>
      <c r="F14" s="152"/>
      <c r="G14" s="152"/>
    </row>
    <row r="15" ht="18.75" customHeight="1" outlineLevel="2" spans="1:7">
      <c r="A15" s="154" t="s">
        <v>90</v>
      </c>
      <c r="B15" s="154" t="s">
        <v>91</v>
      </c>
      <c r="C15" s="152">
        <v>904423.59</v>
      </c>
      <c r="D15" s="152">
        <v>904423.59</v>
      </c>
      <c r="E15" s="152">
        <v>904423.59</v>
      </c>
      <c r="F15" s="152"/>
      <c r="G15" s="152"/>
    </row>
    <row r="16" ht="18.75" customHeight="1" outlineLevel="1" spans="1:7">
      <c r="A16" s="153" t="s">
        <v>92</v>
      </c>
      <c r="B16" s="153" t="s">
        <v>93</v>
      </c>
      <c r="C16" s="152">
        <v>217872</v>
      </c>
      <c r="D16" s="152">
        <v>217872</v>
      </c>
      <c r="E16" s="152">
        <v>217872</v>
      </c>
      <c r="F16" s="152"/>
      <c r="G16" s="152"/>
    </row>
    <row r="17" ht="18.75" customHeight="1" outlineLevel="2" spans="1:7">
      <c r="A17" s="154" t="s">
        <v>94</v>
      </c>
      <c r="B17" s="154" t="s">
        <v>95</v>
      </c>
      <c r="C17" s="152">
        <v>217872</v>
      </c>
      <c r="D17" s="152">
        <v>217872</v>
      </c>
      <c r="E17" s="152">
        <v>217872</v>
      </c>
      <c r="F17" s="152"/>
      <c r="G17" s="152"/>
    </row>
    <row r="18" ht="18.75" customHeight="1" outlineLevel="1" spans="1:7">
      <c r="A18" s="153" t="s">
        <v>96</v>
      </c>
      <c r="B18" s="153" t="s">
        <v>97</v>
      </c>
      <c r="C18" s="152">
        <v>169195.22</v>
      </c>
      <c r="D18" s="152">
        <v>169195.22</v>
      </c>
      <c r="E18" s="152">
        <v>169195.22</v>
      </c>
      <c r="F18" s="152"/>
      <c r="G18" s="152"/>
    </row>
    <row r="19" ht="18.75" customHeight="1" outlineLevel="2" spans="1:7">
      <c r="A19" s="154" t="s">
        <v>98</v>
      </c>
      <c r="B19" s="154" t="s">
        <v>97</v>
      </c>
      <c r="C19" s="152">
        <v>169195.22</v>
      </c>
      <c r="D19" s="152">
        <v>169195.22</v>
      </c>
      <c r="E19" s="152">
        <v>169195.22</v>
      </c>
      <c r="F19" s="152"/>
      <c r="G19" s="152"/>
    </row>
    <row r="20" ht="18.75" customHeight="1" spans="1:7">
      <c r="A20" s="151" t="s">
        <v>99</v>
      </c>
      <c r="B20" s="151" t="s">
        <v>100</v>
      </c>
      <c r="C20" s="152">
        <v>2328810.57</v>
      </c>
      <c r="D20" s="152">
        <v>2328810.57</v>
      </c>
      <c r="E20" s="152">
        <v>2328810.57</v>
      </c>
      <c r="F20" s="152"/>
      <c r="G20" s="152"/>
    </row>
    <row r="21" ht="18.75" customHeight="1" outlineLevel="1" spans="1:7">
      <c r="A21" s="153" t="s">
        <v>101</v>
      </c>
      <c r="B21" s="153" t="s">
        <v>102</v>
      </c>
      <c r="C21" s="152">
        <v>2328810.57</v>
      </c>
      <c r="D21" s="152">
        <v>2328810.57</v>
      </c>
      <c r="E21" s="152">
        <v>2328810.57</v>
      </c>
      <c r="F21" s="152"/>
      <c r="G21" s="152"/>
    </row>
    <row r="22" ht="18.75" customHeight="1" outlineLevel="2" spans="1:7">
      <c r="A22" s="154" t="s">
        <v>103</v>
      </c>
      <c r="B22" s="154" t="s">
        <v>104</v>
      </c>
      <c r="C22" s="152">
        <v>2124720.19</v>
      </c>
      <c r="D22" s="152">
        <v>2124720.19</v>
      </c>
      <c r="E22" s="152">
        <v>2124720.19</v>
      </c>
      <c r="F22" s="152"/>
      <c r="G22" s="152"/>
    </row>
    <row r="23" ht="18.75" customHeight="1" outlineLevel="2" spans="1:7">
      <c r="A23" s="154" t="s">
        <v>107</v>
      </c>
      <c r="B23" s="154" t="s">
        <v>108</v>
      </c>
      <c r="C23" s="152">
        <v>204090.38</v>
      </c>
      <c r="D23" s="152">
        <v>204090.38</v>
      </c>
      <c r="E23" s="152">
        <v>204090.38</v>
      </c>
      <c r="F23" s="152"/>
      <c r="G23" s="152"/>
    </row>
    <row r="24" ht="18.75" customHeight="1" spans="1:7">
      <c r="A24" s="151" t="s">
        <v>109</v>
      </c>
      <c r="B24" s="151" t="s">
        <v>110</v>
      </c>
      <c r="C24" s="152">
        <v>28985535.24</v>
      </c>
      <c r="D24" s="152">
        <v>23065235.24</v>
      </c>
      <c r="E24" s="152">
        <v>21644279</v>
      </c>
      <c r="F24" s="152">
        <v>1420956.24</v>
      </c>
      <c r="G24" s="152">
        <v>5920300</v>
      </c>
    </row>
    <row r="25" ht="18.75" customHeight="1" outlineLevel="1" spans="1:7">
      <c r="A25" s="153" t="s">
        <v>111</v>
      </c>
      <c r="B25" s="153" t="s">
        <v>112</v>
      </c>
      <c r="C25" s="152">
        <v>26011535.24</v>
      </c>
      <c r="D25" s="152">
        <v>23065235.24</v>
      </c>
      <c r="E25" s="152">
        <v>21644279</v>
      </c>
      <c r="F25" s="152">
        <v>1420956.24</v>
      </c>
      <c r="G25" s="152">
        <v>2946300</v>
      </c>
    </row>
    <row r="26" ht="18.75" customHeight="1" outlineLevel="2" spans="1:7">
      <c r="A26" s="154" t="s">
        <v>113</v>
      </c>
      <c r="B26" s="154" t="s">
        <v>79</v>
      </c>
      <c r="C26" s="152">
        <v>4312012.24</v>
      </c>
      <c r="D26" s="152">
        <v>4284812.24</v>
      </c>
      <c r="E26" s="152">
        <v>3490256</v>
      </c>
      <c r="F26" s="152">
        <v>794556.24</v>
      </c>
      <c r="G26" s="152">
        <v>27200</v>
      </c>
    </row>
    <row r="27" ht="18.75" customHeight="1" outlineLevel="2" spans="1:7">
      <c r="A27" s="154" t="s">
        <v>114</v>
      </c>
      <c r="B27" s="154" t="s">
        <v>115</v>
      </c>
      <c r="C27" s="152">
        <v>19260423</v>
      </c>
      <c r="D27" s="152">
        <v>18780423</v>
      </c>
      <c r="E27" s="152">
        <v>18154023</v>
      </c>
      <c r="F27" s="152">
        <v>626400</v>
      </c>
      <c r="G27" s="152">
        <v>480000</v>
      </c>
    </row>
    <row r="28" ht="18.75" customHeight="1" outlineLevel="2" spans="1:7">
      <c r="A28" s="154" t="s">
        <v>116</v>
      </c>
      <c r="B28" s="154" t="s">
        <v>117</v>
      </c>
      <c r="C28" s="152">
        <v>900000</v>
      </c>
      <c r="D28" s="152"/>
      <c r="E28" s="152"/>
      <c r="F28" s="152"/>
      <c r="G28" s="152">
        <v>900000</v>
      </c>
    </row>
    <row r="29" ht="18.75" customHeight="1" outlineLevel="2" spans="1:7">
      <c r="A29" s="154" t="s">
        <v>118</v>
      </c>
      <c r="B29" s="154" t="s">
        <v>119</v>
      </c>
      <c r="C29" s="152">
        <v>380000</v>
      </c>
      <c r="D29" s="152"/>
      <c r="E29" s="152"/>
      <c r="F29" s="152"/>
      <c r="G29" s="152">
        <v>380000</v>
      </c>
    </row>
    <row r="30" ht="18.75" customHeight="1" outlineLevel="2" spans="1:7">
      <c r="A30" s="154" t="s">
        <v>120</v>
      </c>
      <c r="B30" s="154" t="s">
        <v>121</v>
      </c>
      <c r="C30" s="152">
        <v>1109100</v>
      </c>
      <c r="D30" s="152"/>
      <c r="E30" s="152"/>
      <c r="F30" s="152"/>
      <c r="G30" s="152">
        <v>1109100</v>
      </c>
    </row>
    <row r="31" ht="18.75" customHeight="1" outlineLevel="2" spans="1:7">
      <c r="A31" s="154" t="s">
        <v>122</v>
      </c>
      <c r="B31" s="154" t="s">
        <v>123</v>
      </c>
      <c r="C31" s="152">
        <v>50000</v>
      </c>
      <c r="D31" s="152"/>
      <c r="E31" s="152"/>
      <c r="F31" s="152"/>
      <c r="G31" s="152">
        <v>50000</v>
      </c>
    </row>
    <row r="32" ht="18.75" customHeight="1" outlineLevel="1" spans="1:7">
      <c r="A32" s="153" t="s">
        <v>136</v>
      </c>
      <c r="B32" s="153" t="s">
        <v>137</v>
      </c>
      <c r="C32" s="152">
        <v>2974000</v>
      </c>
      <c r="D32" s="152"/>
      <c r="E32" s="152"/>
      <c r="F32" s="152"/>
      <c r="G32" s="152">
        <v>2974000</v>
      </c>
    </row>
    <row r="33" ht="18.75" customHeight="1" outlineLevel="2" spans="1:7">
      <c r="A33" s="154" t="s">
        <v>138</v>
      </c>
      <c r="B33" s="154" t="s">
        <v>139</v>
      </c>
      <c r="C33" s="152">
        <v>2974000</v>
      </c>
      <c r="D33" s="152"/>
      <c r="E33" s="152"/>
      <c r="F33" s="152"/>
      <c r="G33" s="152">
        <v>2974000</v>
      </c>
    </row>
    <row r="34" ht="18.75" customHeight="1" spans="1:7">
      <c r="A34" s="151" t="s">
        <v>140</v>
      </c>
      <c r="B34" s="151" t="s">
        <v>141</v>
      </c>
      <c r="C34" s="152">
        <v>3145531</v>
      </c>
      <c r="D34" s="152">
        <v>3145531</v>
      </c>
      <c r="E34" s="152">
        <v>3145531</v>
      </c>
      <c r="F34" s="152"/>
      <c r="G34" s="152"/>
    </row>
    <row r="35" ht="18.75" customHeight="1" outlineLevel="1" spans="1:7">
      <c r="A35" s="153" t="s">
        <v>142</v>
      </c>
      <c r="B35" s="153" t="s">
        <v>143</v>
      </c>
      <c r="C35" s="152">
        <v>3145531</v>
      </c>
      <c r="D35" s="152">
        <v>3145531</v>
      </c>
      <c r="E35" s="152">
        <v>3145531</v>
      </c>
      <c r="F35" s="152"/>
      <c r="G35" s="152"/>
    </row>
    <row r="36" ht="18.75" customHeight="1" outlineLevel="2" spans="1:7">
      <c r="A36" s="154" t="s">
        <v>144</v>
      </c>
      <c r="B36" s="154" t="s">
        <v>145</v>
      </c>
      <c r="C36" s="152">
        <v>3145531</v>
      </c>
      <c r="D36" s="152">
        <v>3145531</v>
      </c>
      <c r="E36" s="152">
        <v>3145531</v>
      </c>
      <c r="F36" s="152"/>
      <c r="G36" s="152"/>
    </row>
    <row r="37" ht="18.75" customHeight="1" spans="1:7">
      <c r="A37" s="150" t="s">
        <v>30</v>
      </c>
      <c r="B37" s="150"/>
      <c r="C37" s="152">
        <v>40757289.69</v>
      </c>
      <c r="D37" s="152">
        <v>34827989.69</v>
      </c>
      <c r="E37" s="152">
        <v>33110033.45</v>
      </c>
      <c r="F37" s="152">
        <v>1717956.24</v>
      </c>
      <c r="G37" s="152">
        <v>5929300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L21" sqref="L2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162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"单位名称："&amp;"盈江县农业农村局"</f>
        <v>单位名称：盈江县农业农村局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163</v>
      </c>
      <c r="B4" s="70" t="s">
        <v>164</v>
      </c>
      <c r="C4" s="12" t="s">
        <v>165</v>
      </c>
      <c r="D4" s="13"/>
      <c r="E4" s="14"/>
      <c r="F4" s="70" t="s">
        <v>166</v>
      </c>
    </row>
    <row r="5" ht="19.5" customHeight="1" spans="1:6">
      <c r="A5" s="18"/>
      <c r="B5" s="72"/>
      <c r="C5" s="35" t="s">
        <v>33</v>
      </c>
      <c r="D5" s="35" t="s">
        <v>167</v>
      </c>
      <c r="E5" s="35" t="s">
        <v>168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295000</v>
      </c>
      <c r="B7" s="146"/>
      <c r="C7" s="147">
        <v>265000</v>
      </c>
      <c r="D7" s="146"/>
      <c r="E7" s="146">
        <v>265000</v>
      </c>
      <c r="F7" s="146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topLeftCell="G1" workbookViewId="0">
      <selection activeCell="AA12" sqref="AA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2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23" width="10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169</v>
      </c>
      <c r="U1" s="138"/>
      <c r="V1" s="138"/>
      <c r="W1" s="138"/>
    </row>
    <row r="2" ht="45.75" customHeight="1" spans="1:23">
      <c r="A2" s="135" t="s">
        <v>170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"单位名称："&amp;"盈江县农业农村局"</f>
        <v>单位名称：盈江县农业农村局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171</v>
      </c>
      <c r="B4" s="136" t="s">
        <v>172</v>
      </c>
      <c r="C4" s="136" t="s">
        <v>173</v>
      </c>
      <c r="D4" s="136" t="s">
        <v>174</v>
      </c>
      <c r="E4" s="136" t="s">
        <v>175</v>
      </c>
      <c r="F4" s="136" t="s">
        <v>176</v>
      </c>
      <c r="G4" s="136" t="s">
        <v>177</v>
      </c>
      <c r="H4" s="136" t="s">
        <v>178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179</v>
      </c>
      <c r="I5" s="136" t="s">
        <v>34</v>
      </c>
      <c r="J5" s="136" t="s">
        <v>180</v>
      </c>
      <c r="K5" s="136" t="s">
        <v>181</v>
      </c>
      <c r="L5" s="136" t="s">
        <v>182</v>
      </c>
      <c r="M5" s="136" t="s">
        <v>183</v>
      </c>
      <c r="N5" s="136" t="s">
        <v>184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185</v>
      </c>
      <c r="J6" s="136" t="s">
        <v>180</v>
      </c>
      <c r="K6" s="136" t="s">
        <v>181</v>
      </c>
      <c r="L6" s="136" t="s">
        <v>182</v>
      </c>
      <c r="M6" s="136" t="s">
        <v>183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186</v>
      </c>
      <c r="Q8" s="136" t="s">
        <v>187</v>
      </c>
      <c r="R8" s="136" t="s">
        <v>188</v>
      </c>
      <c r="S8" s="136" t="s">
        <v>189</v>
      </c>
      <c r="T8" s="136" t="s">
        <v>190</v>
      </c>
      <c r="U8" s="136" t="s">
        <v>191</v>
      </c>
      <c r="V8" s="136" t="s">
        <v>192</v>
      </c>
      <c r="W8" s="136" t="s">
        <v>193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2">
        <v>35127989.69</v>
      </c>
      <c r="I9" s="132">
        <v>34827989.69</v>
      </c>
      <c r="J9" s="132"/>
      <c r="K9" s="132"/>
      <c r="L9" s="132">
        <v>34827989.69</v>
      </c>
      <c r="M9" s="132"/>
      <c r="N9" s="132"/>
      <c r="O9" s="132"/>
      <c r="P9" s="132"/>
      <c r="Q9" s="132"/>
      <c r="R9" s="132">
        <v>300000</v>
      </c>
      <c r="S9" s="132"/>
      <c r="T9" s="132"/>
      <c r="U9" s="132"/>
      <c r="V9" s="132"/>
      <c r="W9" s="132">
        <v>300000</v>
      </c>
    </row>
    <row r="10" ht="53.25" customHeight="1" outlineLevel="1" spans="1:23">
      <c r="A10" s="131" t="s">
        <v>46</v>
      </c>
      <c r="B10" s="131" t="s">
        <v>194</v>
      </c>
      <c r="C10" s="131" t="s">
        <v>195</v>
      </c>
      <c r="D10" s="131" t="s">
        <v>114</v>
      </c>
      <c r="E10" s="131" t="s">
        <v>115</v>
      </c>
      <c r="F10" s="131" t="s">
        <v>196</v>
      </c>
      <c r="G10" s="131" t="s">
        <v>197</v>
      </c>
      <c r="H10" s="132">
        <v>8238708</v>
      </c>
      <c r="I10" s="132">
        <v>8238708</v>
      </c>
      <c r="J10" s="132"/>
      <c r="K10" s="132"/>
      <c r="L10" s="132">
        <v>8238708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1" t="s">
        <v>46</v>
      </c>
      <c r="B11" s="131" t="s">
        <v>198</v>
      </c>
      <c r="C11" s="131" t="s">
        <v>199</v>
      </c>
      <c r="D11" s="131" t="s">
        <v>113</v>
      </c>
      <c r="E11" s="131" t="s">
        <v>79</v>
      </c>
      <c r="F11" s="131" t="s">
        <v>196</v>
      </c>
      <c r="G11" s="131" t="s">
        <v>197</v>
      </c>
      <c r="H11" s="132">
        <v>1242096</v>
      </c>
      <c r="I11" s="132">
        <v>1242096</v>
      </c>
      <c r="J11" s="132"/>
      <c r="K11" s="132"/>
      <c r="L11" s="132">
        <v>1242096</v>
      </c>
      <c r="M11" s="131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1" t="s">
        <v>46</v>
      </c>
      <c r="B12" s="131" t="s">
        <v>198</v>
      </c>
      <c r="C12" s="131" t="s">
        <v>199</v>
      </c>
      <c r="D12" s="131" t="s">
        <v>113</v>
      </c>
      <c r="E12" s="131" t="s">
        <v>79</v>
      </c>
      <c r="F12" s="131" t="s">
        <v>200</v>
      </c>
      <c r="G12" s="131" t="s">
        <v>201</v>
      </c>
      <c r="H12" s="132">
        <v>1524252</v>
      </c>
      <c r="I12" s="132">
        <v>1524252</v>
      </c>
      <c r="J12" s="132"/>
      <c r="K12" s="132"/>
      <c r="L12" s="132">
        <v>1524252</v>
      </c>
      <c r="M12" s="131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1" t="s">
        <v>46</v>
      </c>
      <c r="B13" s="131" t="s">
        <v>194</v>
      </c>
      <c r="C13" s="131" t="s">
        <v>195</v>
      </c>
      <c r="D13" s="131" t="s">
        <v>114</v>
      </c>
      <c r="E13" s="131" t="s">
        <v>115</v>
      </c>
      <c r="F13" s="131" t="s">
        <v>200</v>
      </c>
      <c r="G13" s="131" t="s">
        <v>201</v>
      </c>
      <c r="H13" s="132">
        <v>1613880</v>
      </c>
      <c r="I13" s="132">
        <v>1613880</v>
      </c>
      <c r="J13" s="132"/>
      <c r="K13" s="132"/>
      <c r="L13" s="132">
        <v>1613880</v>
      </c>
      <c r="M13" s="131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1" t="s">
        <v>46</v>
      </c>
      <c r="B14" s="131" t="s">
        <v>198</v>
      </c>
      <c r="C14" s="131" t="s">
        <v>199</v>
      </c>
      <c r="D14" s="131" t="s">
        <v>113</v>
      </c>
      <c r="E14" s="131" t="s">
        <v>79</v>
      </c>
      <c r="F14" s="131" t="s">
        <v>202</v>
      </c>
      <c r="G14" s="131" t="s">
        <v>203</v>
      </c>
      <c r="H14" s="132">
        <v>103508</v>
      </c>
      <c r="I14" s="132">
        <v>103508</v>
      </c>
      <c r="J14" s="132"/>
      <c r="K14" s="132"/>
      <c r="L14" s="132">
        <v>103508</v>
      </c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1" t="s">
        <v>46</v>
      </c>
      <c r="B15" s="131" t="s">
        <v>204</v>
      </c>
      <c r="C15" s="131" t="s">
        <v>205</v>
      </c>
      <c r="D15" s="131" t="s">
        <v>113</v>
      </c>
      <c r="E15" s="131" t="s">
        <v>79</v>
      </c>
      <c r="F15" s="131" t="s">
        <v>202</v>
      </c>
      <c r="G15" s="131" t="s">
        <v>203</v>
      </c>
      <c r="H15" s="132">
        <v>620400</v>
      </c>
      <c r="I15" s="132">
        <v>620400</v>
      </c>
      <c r="J15" s="132"/>
      <c r="K15" s="132"/>
      <c r="L15" s="132">
        <v>620400</v>
      </c>
      <c r="M15" s="131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1" t="s">
        <v>46</v>
      </c>
      <c r="B16" s="131" t="s">
        <v>194</v>
      </c>
      <c r="C16" s="131" t="s">
        <v>195</v>
      </c>
      <c r="D16" s="131" t="s">
        <v>114</v>
      </c>
      <c r="E16" s="131" t="s">
        <v>115</v>
      </c>
      <c r="F16" s="131" t="s">
        <v>206</v>
      </c>
      <c r="G16" s="131" t="s">
        <v>207</v>
      </c>
      <c r="H16" s="132">
        <v>686559</v>
      </c>
      <c r="I16" s="132">
        <v>686559</v>
      </c>
      <c r="J16" s="132"/>
      <c r="K16" s="132"/>
      <c r="L16" s="132">
        <v>686559</v>
      </c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1" t="s">
        <v>46</v>
      </c>
      <c r="B17" s="131" t="s">
        <v>194</v>
      </c>
      <c r="C17" s="131" t="s">
        <v>195</v>
      </c>
      <c r="D17" s="131" t="s">
        <v>114</v>
      </c>
      <c r="E17" s="131" t="s">
        <v>115</v>
      </c>
      <c r="F17" s="131" t="s">
        <v>206</v>
      </c>
      <c r="G17" s="131" t="s">
        <v>207</v>
      </c>
      <c r="H17" s="132">
        <v>2367936</v>
      </c>
      <c r="I17" s="132">
        <v>2367936</v>
      </c>
      <c r="J17" s="132"/>
      <c r="K17" s="132"/>
      <c r="L17" s="132">
        <v>2367936</v>
      </c>
      <c r="M17" s="131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1" t="s">
        <v>46</v>
      </c>
      <c r="B18" s="131" t="s">
        <v>208</v>
      </c>
      <c r="C18" s="131" t="s">
        <v>209</v>
      </c>
      <c r="D18" s="131" t="s">
        <v>114</v>
      </c>
      <c r="E18" s="131" t="s">
        <v>115</v>
      </c>
      <c r="F18" s="131" t="s">
        <v>206</v>
      </c>
      <c r="G18" s="131" t="s">
        <v>207</v>
      </c>
      <c r="H18" s="132">
        <v>2064000</v>
      </c>
      <c r="I18" s="132">
        <v>2064000</v>
      </c>
      <c r="J18" s="132"/>
      <c r="K18" s="132"/>
      <c r="L18" s="132">
        <v>2064000</v>
      </c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1" t="s">
        <v>46</v>
      </c>
      <c r="B19" s="131" t="s">
        <v>210</v>
      </c>
      <c r="C19" s="131" t="s">
        <v>211</v>
      </c>
      <c r="D19" s="131" t="s">
        <v>114</v>
      </c>
      <c r="E19" s="131" t="s">
        <v>115</v>
      </c>
      <c r="F19" s="131" t="s">
        <v>206</v>
      </c>
      <c r="G19" s="131" t="s">
        <v>207</v>
      </c>
      <c r="H19" s="132">
        <v>2462940</v>
      </c>
      <c r="I19" s="132">
        <v>2462940</v>
      </c>
      <c r="J19" s="132"/>
      <c r="K19" s="132"/>
      <c r="L19" s="132">
        <v>2462940</v>
      </c>
      <c r="M19" s="131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1" t="s">
        <v>46</v>
      </c>
      <c r="B20" s="131" t="s">
        <v>212</v>
      </c>
      <c r="C20" s="131" t="s">
        <v>213</v>
      </c>
      <c r="D20" s="131" t="s">
        <v>88</v>
      </c>
      <c r="E20" s="131" t="s">
        <v>89</v>
      </c>
      <c r="F20" s="131" t="s">
        <v>214</v>
      </c>
      <c r="G20" s="131" t="s">
        <v>215</v>
      </c>
      <c r="H20" s="132">
        <v>4303230.75</v>
      </c>
      <c r="I20" s="132">
        <v>4303230.75</v>
      </c>
      <c r="J20" s="132"/>
      <c r="K20" s="132"/>
      <c r="L20" s="132">
        <v>4303230.75</v>
      </c>
      <c r="M20" s="131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1" t="s">
        <v>46</v>
      </c>
      <c r="B21" s="131" t="s">
        <v>212</v>
      </c>
      <c r="C21" s="131" t="s">
        <v>213</v>
      </c>
      <c r="D21" s="131" t="s">
        <v>88</v>
      </c>
      <c r="E21" s="131" t="s">
        <v>89</v>
      </c>
      <c r="F21" s="131" t="s">
        <v>214</v>
      </c>
      <c r="G21" s="131" t="s">
        <v>215</v>
      </c>
      <c r="H21" s="132"/>
      <c r="I21" s="132"/>
      <c r="J21" s="132"/>
      <c r="K21" s="132"/>
      <c r="L21" s="132"/>
      <c r="M21" s="131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1" t="s">
        <v>46</v>
      </c>
      <c r="B22" s="131" t="s">
        <v>212</v>
      </c>
      <c r="C22" s="131" t="s">
        <v>213</v>
      </c>
      <c r="D22" s="131" t="s">
        <v>90</v>
      </c>
      <c r="E22" s="131" t="s">
        <v>91</v>
      </c>
      <c r="F22" s="131" t="s">
        <v>216</v>
      </c>
      <c r="G22" s="131" t="s">
        <v>217</v>
      </c>
      <c r="H22" s="132">
        <v>904423.59</v>
      </c>
      <c r="I22" s="132">
        <v>904423.59</v>
      </c>
      <c r="J22" s="132"/>
      <c r="K22" s="132"/>
      <c r="L22" s="132">
        <v>904423.59</v>
      </c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1" t="s">
        <v>46</v>
      </c>
      <c r="B23" s="131" t="s">
        <v>212</v>
      </c>
      <c r="C23" s="131" t="s">
        <v>213</v>
      </c>
      <c r="D23" s="131" t="s">
        <v>103</v>
      </c>
      <c r="E23" s="131" t="s">
        <v>104</v>
      </c>
      <c r="F23" s="131" t="s">
        <v>218</v>
      </c>
      <c r="G23" s="131" t="s">
        <v>219</v>
      </c>
      <c r="H23" s="132">
        <v>2017139.42</v>
      </c>
      <c r="I23" s="132">
        <v>2017139.42</v>
      </c>
      <c r="J23" s="132"/>
      <c r="K23" s="132"/>
      <c r="L23" s="132">
        <v>2017139.42</v>
      </c>
      <c r="M23" s="131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1" t="s">
        <v>46</v>
      </c>
      <c r="B24" s="131" t="s">
        <v>212</v>
      </c>
      <c r="C24" s="131" t="s">
        <v>213</v>
      </c>
      <c r="D24" s="131" t="s">
        <v>107</v>
      </c>
      <c r="E24" s="131" t="s">
        <v>108</v>
      </c>
      <c r="F24" s="131" t="s">
        <v>220</v>
      </c>
      <c r="G24" s="131" t="s">
        <v>221</v>
      </c>
      <c r="H24" s="132"/>
      <c r="I24" s="132"/>
      <c r="J24" s="132"/>
      <c r="K24" s="132"/>
      <c r="L24" s="132"/>
      <c r="M24" s="131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1" t="s">
        <v>46</v>
      </c>
      <c r="B25" s="131" t="s">
        <v>212</v>
      </c>
      <c r="C25" s="131" t="s">
        <v>213</v>
      </c>
      <c r="D25" s="131" t="s">
        <v>107</v>
      </c>
      <c r="E25" s="131" t="s">
        <v>108</v>
      </c>
      <c r="F25" s="131" t="s">
        <v>220</v>
      </c>
      <c r="G25" s="131" t="s">
        <v>221</v>
      </c>
      <c r="H25" s="132">
        <v>53790.38</v>
      </c>
      <c r="I25" s="132">
        <v>53790.38</v>
      </c>
      <c r="J25" s="132"/>
      <c r="K25" s="132"/>
      <c r="L25" s="132">
        <v>53790.38</v>
      </c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1" t="s">
        <v>46</v>
      </c>
      <c r="B26" s="131" t="s">
        <v>212</v>
      </c>
      <c r="C26" s="131" t="s">
        <v>213</v>
      </c>
      <c r="D26" s="131" t="s">
        <v>105</v>
      </c>
      <c r="E26" s="131" t="s">
        <v>106</v>
      </c>
      <c r="F26" s="131" t="s">
        <v>218</v>
      </c>
      <c r="G26" s="131" t="s">
        <v>219</v>
      </c>
      <c r="H26" s="132"/>
      <c r="I26" s="132"/>
      <c r="J26" s="132"/>
      <c r="K26" s="132"/>
      <c r="L26" s="132"/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1" t="s">
        <v>46</v>
      </c>
      <c r="B27" s="131" t="s">
        <v>212</v>
      </c>
      <c r="C27" s="131" t="s">
        <v>213</v>
      </c>
      <c r="D27" s="131" t="s">
        <v>103</v>
      </c>
      <c r="E27" s="131" t="s">
        <v>104</v>
      </c>
      <c r="F27" s="131" t="s">
        <v>218</v>
      </c>
      <c r="G27" s="131" t="s">
        <v>219</v>
      </c>
      <c r="H27" s="132">
        <v>107580.77</v>
      </c>
      <c r="I27" s="132">
        <v>107580.77</v>
      </c>
      <c r="J27" s="132"/>
      <c r="K27" s="132"/>
      <c r="L27" s="132">
        <v>107580.77</v>
      </c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1" t="s">
        <v>46</v>
      </c>
      <c r="B28" s="131" t="s">
        <v>212</v>
      </c>
      <c r="C28" s="131" t="s">
        <v>213</v>
      </c>
      <c r="D28" s="131" t="s">
        <v>107</v>
      </c>
      <c r="E28" s="131" t="s">
        <v>108</v>
      </c>
      <c r="F28" s="131" t="s">
        <v>220</v>
      </c>
      <c r="G28" s="131" t="s">
        <v>221</v>
      </c>
      <c r="H28" s="132"/>
      <c r="I28" s="132"/>
      <c r="J28" s="132"/>
      <c r="K28" s="132"/>
      <c r="L28" s="132"/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1" t="s">
        <v>46</v>
      </c>
      <c r="B29" s="131" t="s">
        <v>212</v>
      </c>
      <c r="C29" s="131" t="s">
        <v>213</v>
      </c>
      <c r="D29" s="131" t="s">
        <v>107</v>
      </c>
      <c r="E29" s="131" t="s">
        <v>108</v>
      </c>
      <c r="F29" s="131" t="s">
        <v>220</v>
      </c>
      <c r="G29" s="131" t="s">
        <v>221</v>
      </c>
      <c r="H29" s="132">
        <v>150300</v>
      </c>
      <c r="I29" s="132">
        <v>150300</v>
      </c>
      <c r="J29" s="132"/>
      <c r="K29" s="132"/>
      <c r="L29" s="132">
        <v>150300</v>
      </c>
      <c r="M29" s="131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1" t="s">
        <v>46</v>
      </c>
      <c r="B30" s="131" t="s">
        <v>212</v>
      </c>
      <c r="C30" s="131" t="s">
        <v>213</v>
      </c>
      <c r="D30" s="131" t="s">
        <v>98</v>
      </c>
      <c r="E30" s="131" t="s">
        <v>97</v>
      </c>
      <c r="F30" s="131" t="s">
        <v>220</v>
      </c>
      <c r="G30" s="131" t="s">
        <v>221</v>
      </c>
      <c r="H30" s="132">
        <v>169195.22</v>
      </c>
      <c r="I30" s="132">
        <v>169195.22</v>
      </c>
      <c r="J30" s="132"/>
      <c r="K30" s="132"/>
      <c r="L30" s="132">
        <v>169195.22</v>
      </c>
      <c r="M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1" t="s">
        <v>46</v>
      </c>
      <c r="B31" s="131" t="s">
        <v>212</v>
      </c>
      <c r="C31" s="131" t="s">
        <v>213</v>
      </c>
      <c r="D31" s="131" t="s">
        <v>98</v>
      </c>
      <c r="E31" s="131" t="s">
        <v>97</v>
      </c>
      <c r="F31" s="131" t="s">
        <v>220</v>
      </c>
      <c r="G31" s="131" t="s">
        <v>221</v>
      </c>
      <c r="H31" s="132"/>
      <c r="I31" s="132"/>
      <c r="J31" s="132"/>
      <c r="K31" s="132"/>
      <c r="L31" s="132"/>
      <c r="M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1" t="s">
        <v>46</v>
      </c>
      <c r="B32" s="131" t="s">
        <v>222</v>
      </c>
      <c r="C32" s="131" t="s">
        <v>145</v>
      </c>
      <c r="D32" s="131" t="s">
        <v>144</v>
      </c>
      <c r="E32" s="131" t="s">
        <v>145</v>
      </c>
      <c r="F32" s="131" t="s">
        <v>223</v>
      </c>
      <c r="G32" s="131" t="s">
        <v>145</v>
      </c>
      <c r="H32" s="132">
        <v>3145531</v>
      </c>
      <c r="I32" s="132">
        <v>3145531</v>
      </c>
      <c r="J32" s="132"/>
      <c r="K32" s="132"/>
      <c r="L32" s="132">
        <v>3145531</v>
      </c>
      <c r="M32" s="131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1" t="s">
        <v>46</v>
      </c>
      <c r="B33" s="131" t="s">
        <v>224</v>
      </c>
      <c r="C33" s="131" t="s">
        <v>225</v>
      </c>
      <c r="D33" s="131" t="s">
        <v>113</v>
      </c>
      <c r="E33" s="131" t="s">
        <v>79</v>
      </c>
      <c r="F33" s="131" t="s">
        <v>226</v>
      </c>
      <c r="G33" s="131" t="s">
        <v>227</v>
      </c>
      <c r="H33" s="132">
        <v>35000</v>
      </c>
      <c r="I33" s="132">
        <v>35000</v>
      </c>
      <c r="J33" s="132"/>
      <c r="K33" s="132"/>
      <c r="L33" s="132">
        <v>35000</v>
      </c>
      <c r="M33" s="131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1" t="s">
        <v>46</v>
      </c>
      <c r="B34" s="131" t="s">
        <v>224</v>
      </c>
      <c r="C34" s="131" t="s">
        <v>225</v>
      </c>
      <c r="D34" s="131" t="s">
        <v>113</v>
      </c>
      <c r="E34" s="131" t="s">
        <v>79</v>
      </c>
      <c r="F34" s="131" t="s">
        <v>228</v>
      </c>
      <c r="G34" s="131" t="s">
        <v>229</v>
      </c>
      <c r="H34" s="132">
        <v>50000</v>
      </c>
      <c r="I34" s="132">
        <v>50000</v>
      </c>
      <c r="J34" s="132"/>
      <c r="K34" s="132"/>
      <c r="L34" s="132">
        <v>50000</v>
      </c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1" t="s">
        <v>46</v>
      </c>
      <c r="B35" s="131" t="s">
        <v>224</v>
      </c>
      <c r="C35" s="131" t="s">
        <v>225</v>
      </c>
      <c r="D35" s="131" t="s">
        <v>113</v>
      </c>
      <c r="E35" s="131" t="s">
        <v>79</v>
      </c>
      <c r="F35" s="131" t="s">
        <v>230</v>
      </c>
      <c r="G35" s="131" t="s">
        <v>231</v>
      </c>
      <c r="H35" s="132">
        <v>50000</v>
      </c>
      <c r="I35" s="132">
        <v>50000</v>
      </c>
      <c r="J35" s="132"/>
      <c r="K35" s="132"/>
      <c r="L35" s="132">
        <v>50000</v>
      </c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1" t="s">
        <v>46</v>
      </c>
      <c r="B36" s="131" t="s">
        <v>224</v>
      </c>
      <c r="C36" s="131" t="s">
        <v>225</v>
      </c>
      <c r="D36" s="131" t="s">
        <v>114</v>
      </c>
      <c r="E36" s="131" t="s">
        <v>115</v>
      </c>
      <c r="F36" s="131" t="s">
        <v>232</v>
      </c>
      <c r="G36" s="131" t="s">
        <v>233</v>
      </c>
      <c r="H36" s="132">
        <v>15000</v>
      </c>
      <c r="I36" s="132">
        <v>15000</v>
      </c>
      <c r="J36" s="132"/>
      <c r="K36" s="132"/>
      <c r="L36" s="132">
        <v>15000</v>
      </c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1" t="s">
        <v>46</v>
      </c>
      <c r="B37" s="131" t="s">
        <v>224</v>
      </c>
      <c r="C37" s="131" t="s">
        <v>225</v>
      </c>
      <c r="D37" s="131" t="s">
        <v>114</v>
      </c>
      <c r="E37" s="131" t="s">
        <v>115</v>
      </c>
      <c r="F37" s="131" t="s">
        <v>234</v>
      </c>
      <c r="G37" s="131" t="s">
        <v>235</v>
      </c>
      <c r="H37" s="132">
        <v>45000</v>
      </c>
      <c r="I37" s="132">
        <v>45000</v>
      </c>
      <c r="J37" s="132"/>
      <c r="K37" s="132"/>
      <c r="L37" s="132">
        <v>45000</v>
      </c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1" t="s">
        <v>46</v>
      </c>
      <c r="B38" s="131" t="s">
        <v>224</v>
      </c>
      <c r="C38" s="131" t="s">
        <v>225</v>
      </c>
      <c r="D38" s="131" t="s">
        <v>114</v>
      </c>
      <c r="E38" s="131" t="s">
        <v>115</v>
      </c>
      <c r="F38" s="131" t="s">
        <v>236</v>
      </c>
      <c r="G38" s="131" t="s">
        <v>237</v>
      </c>
      <c r="H38" s="132">
        <v>45000</v>
      </c>
      <c r="I38" s="132">
        <v>45000</v>
      </c>
      <c r="J38" s="132"/>
      <c r="K38" s="132"/>
      <c r="L38" s="132">
        <v>45000</v>
      </c>
      <c r="M38" s="131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1" t="s">
        <v>46</v>
      </c>
      <c r="B39" s="131" t="s">
        <v>224</v>
      </c>
      <c r="C39" s="131" t="s">
        <v>225</v>
      </c>
      <c r="D39" s="131" t="s">
        <v>114</v>
      </c>
      <c r="E39" s="131" t="s">
        <v>115</v>
      </c>
      <c r="F39" s="131" t="s">
        <v>228</v>
      </c>
      <c r="G39" s="131" t="s">
        <v>229</v>
      </c>
      <c r="H39" s="132">
        <v>180000</v>
      </c>
      <c r="I39" s="132">
        <v>180000</v>
      </c>
      <c r="J39" s="132"/>
      <c r="K39" s="132"/>
      <c r="L39" s="132">
        <v>180000</v>
      </c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1" t="s">
        <v>46</v>
      </c>
      <c r="B40" s="131" t="s">
        <v>238</v>
      </c>
      <c r="C40" s="131" t="s">
        <v>239</v>
      </c>
      <c r="D40" s="131" t="s">
        <v>114</v>
      </c>
      <c r="E40" s="131" t="s">
        <v>115</v>
      </c>
      <c r="F40" s="131" t="s">
        <v>240</v>
      </c>
      <c r="G40" s="131" t="s">
        <v>166</v>
      </c>
      <c r="H40" s="132">
        <v>30000</v>
      </c>
      <c r="I40" s="132">
        <v>30000</v>
      </c>
      <c r="J40" s="132"/>
      <c r="K40" s="132"/>
      <c r="L40" s="132">
        <v>30000</v>
      </c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1" t="s">
        <v>46</v>
      </c>
      <c r="B41" s="131" t="s">
        <v>224</v>
      </c>
      <c r="C41" s="131" t="s">
        <v>225</v>
      </c>
      <c r="D41" s="131" t="s">
        <v>114</v>
      </c>
      <c r="E41" s="131" t="s">
        <v>115</v>
      </c>
      <c r="F41" s="131" t="s">
        <v>241</v>
      </c>
      <c r="G41" s="131" t="s">
        <v>242</v>
      </c>
      <c r="H41" s="132">
        <v>20000</v>
      </c>
      <c r="I41" s="132">
        <v>20000</v>
      </c>
      <c r="J41" s="132"/>
      <c r="K41" s="132"/>
      <c r="L41" s="132">
        <v>20000</v>
      </c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1" t="s">
        <v>46</v>
      </c>
      <c r="B42" s="131" t="s">
        <v>243</v>
      </c>
      <c r="C42" s="131" t="s">
        <v>244</v>
      </c>
      <c r="D42" s="131" t="s">
        <v>114</v>
      </c>
      <c r="E42" s="131" t="s">
        <v>115</v>
      </c>
      <c r="F42" s="131" t="s">
        <v>245</v>
      </c>
      <c r="G42" s="131" t="s">
        <v>246</v>
      </c>
      <c r="H42" s="132">
        <v>230000</v>
      </c>
      <c r="I42" s="132">
        <v>230000</v>
      </c>
      <c r="J42" s="132"/>
      <c r="K42" s="132"/>
      <c r="L42" s="132">
        <v>230000</v>
      </c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1" t="s">
        <v>46</v>
      </c>
      <c r="B43" s="131" t="s">
        <v>224</v>
      </c>
      <c r="C43" s="131" t="s">
        <v>225</v>
      </c>
      <c r="D43" s="131" t="s">
        <v>114</v>
      </c>
      <c r="E43" s="131" t="s">
        <v>115</v>
      </c>
      <c r="F43" s="131" t="s">
        <v>247</v>
      </c>
      <c r="G43" s="131" t="s">
        <v>248</v>
      </c>
      <c r="H43" s="132">
        <v>20000</v>
      </c>
      <c r="I43" s="132">
        <v>20000</v>
      </c>
      <c r="J43" s="132"/>
      <c r="K43" s="132"/>
      <c r="L43" s="132">
        <v>20000</v>
      </c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1" t="s">
        <v>46</v>
      </c>
      <c r="B44" s="131" t="s">
        <v>224</v>
      </c>
      <c r="C44" s="131" t="s">
        <v>225</v>
      </c>
      <c r="D44" s="131" t="s">
        <v>114</v>
      </c>
      <c r="E44" s="131" t="s">
        <v>115</v>
      </c>
      <c r="F44" s="131" t="s">
        <v>226</v>
      </c>
      <c r="G44" s="131" t="s">
        <v>227</v>
      </c>
      <c r="H44" s="132">
        <v>41400</v>
      </c>
      <c r="I44" s="132">
        <v>41400</v>
      </c>
      <c r="J44" s="132"/>
      <c r="K44" s="132"/>
      <c r="L44" s="132">
        <v>41400</v>
      </c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1" t="s">
        <v>46</v>
      </c>
      <c r="B45" s="131" t="s">
        <v>249</v>
      </c>
      <c r="C45" s="131" t="s">
        <v>250</v>
      </c>
      <c r="D45" s="131" t="s">
        <v>84</v>
      </c>
      <c r="E45" s="131" t="s">
        <v>85</v>
      </c>
      <c r="F45" s="131" t="s">
        <v>251</v>
      </c>
      <c r="G45" s="131" t="s">
        <v>252</v>
      </c>
      <c r="H45" s="132">
        <v>77000</v>
      </c>
      <c r="I45" s="132">
        <v>77000</v>
      </c>
      <c r="J45" s="132"/>
      <c r="K45" s="132"/>
      <c r="L45" s="132">
        <v>77000</v>
      </c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1" t="s">
        <v>46</v>
      </c>
      <c r="B46" s="131" t="s">
        <v>249</v>
      </c>
      <c r="C46" s="131" t="s">
        <v>250</v>
      </c>
      <c r="D46" s="131" t="s">
        <v>86</v>
      </c>
      <c r="E46" s="131" t="s">
        <v>87</v>
      </c>
      <c r="F46" s="131" t="s">
        <v>226</v>
      </c>
      <c r="G46" s="131" t="s">
        <v>227</v>
      </c>
      <c r="H46" s="132">
        <v>50000</v>
      </c>
      <c r="I46" s="132">
        <v>50000</v>
      </c>
      <c r="J46" s="132"/>
      <c r="K46" s="132"/>
      <c r="L46" s="132">
        <v>50000</v>
      </c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1" t="s">
        <v>46</v>
      </c>
      <c r="B47" s="131" t="s">
        <v>249</v>
      </c>
      <c r="C47" s="131" t="s">
        <v>250</v>
      </c>
      <c r="D47" s="131" t="s">
        <v>86</v>
      </c>
      <c r="E47" s="131" t="s">
        <v>87</v>
      </c>
      <c r="F47" s="131" t="s">
        <v>253</v>
      </c>
      <c r="G47" s="131" t="s">
        <v>254</v>
      </c>
      <c r="H47" s="132">
        <v>100000</v>
      </c>
      <c r="I47" s="132">
        <v>100000</v>
      </c>
      <c r="J47" s="132"/>
      <c r="K47" s="132"/>
      <c r="L47" s="132">
        <v>100000</v>
      </c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1" t="s">
        <v>46</v>
      </c>
      <c r="B48" s="131" t="s">
        <v>249</v>
      </c>
      <c r="C48" s="131" t="s">
        <v>250</v>
      </c>
      <c r="D48" s="131" t="s">
        <v>86</v>
      </c>
      <c r="E48" s="131" t="s">
        <v>87</v>
      </c>
      <c r="F48" s="131" t="s">
        <v>251</v>
      </c>
      <c r="G48" s="131" t="s">
        <v>252</v>
      </c>
      <c r="H48" s="132">
        <v>70000</v>
      </c>
      <c r="I48" s="132">
        <v>70000</v>
      </c>
      <c r="J48" s="132"/>
      <c r="K48" s="132"/>
      <c r="L48" s="132">
        <v>70000</v>
      </c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53.25" customHeight="1" outlineLevel="1" spans="1:23">
      <c r="A49" s="131" t="s">
        <v>46</v>
      </c>
      <c r="B49" s="131" t="s">
        <v>255</v>
      </c>
      <c r="C49" s="131" t="s">
        <v>256</v>
      </c>
      <c r="D49" s="131" t="s">
        <v>113</v>
      </c>
      <c r="E49" s="131" t="s">
        <v>79</v>
      </c>
      <c r="F49" s="131" t="s">
        <v>257</v>
      </c>
      <c r="G49" s="131" t="s">
        <v>256</v>
      </c>
      <c r="H49" s="132">
        <v>395556.24</v>
      </c>
      <c r="I49" s="132">
        <v>395556.24</v>
      </c>
      <c r="J49" s="132"/>
      <c r="K49" s="132"/>
      <c r="L49" s="132">
        <v>395556.24</v>
      </c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ht="53.25" customHeight="1" outlineLevel="1" spans="1:23">
      <c r="A50" s="131" t="s">
        <v>46</v>
      </c>
      <c r="B50" s="131" t="s">
        <v>255</v>
      </c>
      <c r="C50" s="131" t="s">
        <v>256</v>
      </c>
      <c r="D50" s="131" t="s">
        <v>114</v>
      </c>
      <c r="E50" s="131" t="s">
        <v>115</v>
      </c>
      <c r="F50" s="131" t="s">
        <v>257</v>
      </c>
      <c r="G50" s="131" t="s">
        <v>256</v>
      </c>
      <c r="H50" s="132"/>
      <c r="I50" s="132"/>
      <c r="J50" s="132"/>
      <c r="K50" s="132"/>
      <c r="L50" s="132"/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ht="53.25" customHeight="1" outlineLevel="1" spans="1:23">
      <c r="A51" s="131" t="s">
        <v>46</v>
      </c>
      <c r="B51" s="131" t="s">
        <v>258</v>
      </c>
      <c r="C51" s="131" t="s">
        <v>259</v>
      </c>
      <c r="D51" s="131" t="s">
        <v>113</v>
      </c>
      <c r="E51" s="131" t="s">
        <v>79</v>
      </c>
      <c r="F51" s="131" t="s">
        <v>247</v>
      </c>
      <c r="G51" s="131" t="s">
        <v>248</v>
      </c>
      <c r="H51" s="132">
        <v>264000</v>
      </c>
      <c r="I51" s="132">
        <v>264000</v>
      </c>
      <c r="J51" s="132"/>
      <c r="K51" s="132"/>
      <c r="L51" s="132">
        <v>264000</v>
      </c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ht="53.25" customHeight="1" outlineLevel="1" spans="1:23">
      <c r="A52" s="131" t="s">
        <v>46</v>
      </c>
      <c r="B52" s="131" t="s">
        <v>260</v>
      </c>
      <c r="C52" s="131" t="s">
        <v>261</v>
      </c>
      <c r="D52" s="131" t="s">
        <v>86</v>
      </c>
      <c r="E52" s="131" t="s">
        <v>87</v>
      </c>
      <c r="F52" s="131" t="s">
        <v>262</v>
      </c>
      <c r="G52" s="131" t="s">
        <v>263</v>
      </c>
      <c r="H52" s="132">
        <v>371491.32</v>
      </c>
      <c r="I52" s="132">
        <v>371491.32</v>
      </c>
      <c r="J52" s="132"/>
      <c r="K52" s="132"/>
      <c r="L52" s="132">
        <v>371491.32</v>
      </c>
      <c r="M52" s="131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ht="53.25" customHeight="1" outlineLevel="1" spans="1:23">
      <c r="A53" s="131" t="s">
        <v>46</v>
      </c>
      <c r="B53" s="131" t="s">
        <v>264</v>
      </c>
      <c r="C53" s="131" t="s">
        <v>265</v>
      </c>
      <c r="D53" s="131" t="s">
        <v>78</v>
      </c>
      <c r="E53" s="131" t="s">
        <v>79</v>
      </c>
      <c r="F53" s="131" t="s">
        <v>266</v>
      </c>
      <c r="G53" s="131" t="s">
        <v>267</v>
      </c>
      <c r="H53" s="132">
        <v>10800</v>
      </c>
      <c r="I53" s="132">
        <v>10800</v>
      </c>
      <c r="J53" s="132"/>
      <c r="K53" s="132"/>
      <c r="L53" s="132">
        <v>10800</v>
      </c>
      <c r="M53" s="131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  <row r="54" ht="53.25" customHeight="1" outlineLevel="1" spans="1:23">
      <c r="A54" s="131" t="s">
        <v>46</v>
      </c>
      <c r="B54" s="131" t="s">
        <v>268</v>
      </c>
      <c r="C54" s="131" t="s">
        <v>269</v>
      </c>
      <c r="D54" s="131" t="s">
        <v>78</v>
      </c>
      <c r="E54" s="131" t="s">
        <v>79</v>
      </c>
      <c r="F54" s="131" t="s">
        <v>266</v>
      </c>
      <c r="G54" s="131" t="s">
        <v>267</v>
      </c>
      <c r="H54" s="132">
        <v>14400</v>
      </c>
      <c r="I54" s="132">
        <v>14400</v>
      </c>
      <c r="J54" s="132"/>
      <c r="K54" s="132"/>
      <c r="L54" s="132">
        <v>14400</v>
      </c>
      <c r="M54" s="131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ht="53.25" customHeight="1" outlineLevel="1" spans="1:23">
      <c r="A55" s="131" t="s">
        <v>46</v>
      </c>
      <c r="B55" s="131" t="s">
        <v>270</v>
      </c>
      <c r="C55" s="131" t="s">
        <v>271</v>
      </c>
      <c r="D55" s="131" t="s">
        <v>94</v>
      </c>
      <c r="E55" s="131" t="s">
        <v>95</v>
      </c>
      <c r="F55" s="131" t="s">
        <v>266</v>
      </c>
      <c r="G55" s="131" t="s">
        <v>267</v>
      </c>
      <c r="H55" s="132">
        <v>217872</v>
      </c>
      <c r="I55" s="132">
        <v>217872</v>
      </c>
      <c r="J55" s="132"/>
      <c r="K55" s="132"/>
      <c r="L55" s="132">
        <v>217872</v>
      </c>
      <c r="M55" s="131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ht="53.25" customHeight="1" outlineLevel="1" spans="1:23">
      <c r="A56" s="131" t="s">
        <v>46</v>
      </c>
      <c r="B56" s="131" t="s">
        <v>272</v>
      </c>
      <c r="C56" s="131" t="s">
        <v>273</v>
      </c>
      <c r="D56" s="131" t="s">
        <v>114</v>
      </c>
      <c r="E56" s="131" t="s">
        <v>115</v>
      </c>
      <c r="F56" s="131" t="s">
        <v>266</v>
      </c>
      <c r="G56" s="131" t="s">
        <v>267</v>
      </c>
      <c r="H56" s="132">
        <v>720000</v>
      </c>
      <c r="I56" s="132">
        <v>720000</v>
      </c>
      <c r="J56" s="132"/>
      <c r="K56" s="132"/>
      <c r="L56" s="132">
        <v>720000</v>
      </c>
      <c r="M56" s="131"/>
      <c r="N56" s="132"/>
      <c r="O56" s="132"/>
      <c r="P56" s="132"/>
      <c r="Q56" s="132"/>
      <c r="R56" s="132"/>
      <c r="S56" s="132"/>
      <c r="T56" s="132"/>
      <c r="U56" s="132"/>
      <c r="V56" s="132"/>
      <c r="W56" s="132"/>
    </row>
    <row r="57" ht="53.25" customHeight="1" outlineLevel="1" spans="1:23">
      <c r="A57" s="131" t="s">
        <v>46</v>
      </c>
      <c r="B57" s="131" t="s">
        <v>274</v>
      </c>
      <c r="C57" s="131" t="s">
        <v>275</v>
      </c>
      <c r="D57" s="131" t="s">
        <v>114</v>
      </c>
      <c r="E57" s="131" t="s">
        <v>115</v>
      </c>
      <c r="F57" s="131" t="s">
        <v>226</v>
      </c>
      <c r="G57" s="131" t="s">
        <v>227</v>
      </c>
      <c r="H57" s="132">
        <v>100000</v>
      </c>
      <c r="I57" s="132"/>
      <c r="J57" s="132"/>
      <c r="K57" s="132"/>
      <c r="L57" s="132"/>
      <c r="M57" s="131"/>
      <c r="N57" s="132"/>
      <c r="O57" s="132"/>
      <c r="P57" s="132"/>
      <c r="Q57" s="132"/>
      <c r="R57" s="132">
        <v>100000</v>
      </c>
      <c r="S57" s="132"/>
      <c r="T57" s="132"/>
      <c r="U57" s="132"/>
      <c r="V57" s="132"/>
      <c r="W57" s="132">
        <v>100000</v>
      </c>
    </row>
    <row r="58" ht="53.25" customHeight="1" outlineLevel="1" spans="1:23">
      <c r="A58" s="131" t="s">
        <v>46</v>
      </c>
      <c r="B58" s="131" t="s">
        <v>274</v>
      </c>
      <c r="C58" s="131" t="s">
        <v>275</v>
      </c>
      <c r="D58" s="131" t="s">
        <v>114</v>
      </c>
      <c r="E58" s="131" t="s">
        <v>115</v>
      </c>
      <c r="F58" s="131" t="s">
        <v>228</v>
      </c>
      <c r="G58" s="131" t="s">
        <v>229</v>
      </c>
      <c r="H58" s="132">
        <v>100000</v>
      </c>
      <c r="I58" s="132"/>
      <c r="J58" s="132"/>
      <c r="K58" s="132"/>
      <c r="L58" s="132"/>
      <c r="M58" s="131"/>
      <c r="N58" s="132"/>
      <c r="O58" s="132"/>
      <c r="P58" s="132"/>
      <c r="Q58" s="132"/>
      <c r="R58" s="132">
        <v>100000</v>
      </c>
      <c r="S58" s="132"/>
      <c r="T58" s="132"/>
      <c r="U58" s="132"/>
      <c r="V58" s="132"/>
      <c r="W58" s="132">
        <v>100000</v>
      </c>
    </row>
    <row r="59" ht="53.25" customHeight="1" outlineLevel="1" spans="1:23">
      <c r="A59" s="131" t="s">
        <v>46</v>
      </c>
      <c r="B59" s="131" t="s">
        <v>274</v>
      </c>
      <c r="C59" s="131" t="s">
        <v>275</v>
      </c>
      <c r="D59" s="131" t="s">
        <v>114</v>
      </c>
      <c r="E59" s="131" t="s">
        <v>115</v>
      </c>
      <c r="F59" s="131" t="s">
        <v>240</v>
      </c>
      <c r="G59" s="131" t="s">
        <v>166</v>
      </c>
      <c r="H59" s="132">
        <v>20000</v>
      </c>
      <c r="I59" s="132"/>
      <c r="J59" s="132"/>
      <c r="K59" s="132"/>
      <c r="L59" s="132"/>
      <c r="M59" s="131"/>
      <c r="N59" s="132"/>
      <c r="O59" s="132"/>
      <c r="P59" s="132"/>
      <c r="Q59" s="132"/>
      <c r="R59" s="132">
        <v>20000</v>
      </c>
      <c r="S59" s="132"/>
      <c r="T59" s="132"/>
      <c r="U59" s="132"/>
      <c r="V59" s="132"/>
      <c r="W59" s="132">
        <v>20000</v>
      </c>
    </row>
    <row r="60" ht="53.25" customHeight="1" outlineLevel="1" spans="1:23">
      <c r="A60" s="131" t="s">
        <v>46</v>
      </c>
      <c r="B60" s="131" t="s">
        <v>274</v>
      </c>
      <c r="C60" s="131" t="s">
        <v>275</v>
      </c>
      <c r="D60" s="131" t="s">
        <v>114</v>
      </c>
      <c r="E60" s="131" t="s">
        <v>115</v>
      </c>
      <c r="F60" s="131" t="s">
        <v>251</v>
      </c>
      <c r="G60" s="131" t="s">
        <v>252</v>
      </c>
      <c r="H60" s="132">
        <v>80000</v>
      </c>
      <c r="I60" s="132"/>
      <c r="J60" s="132"/>
      <c r="K60" s="132"/>
      <c r="L60" s="132"/>
      <c r="M60" s="131"/>
      <c r="N60" s="132"/>
      <c r="O60" s="132"/>
      <c r="P60" s="132"/>
      <c r="Q60" s="132"/>
      <c r="R60" s="132">
        <v>80000</v>
      </c>
      <c r="S60" s="132"/>
      <c r="T60" s="132"/>
      <c r="U60" s="132"/>
      <c r="V60" s="132"/>
      <c r="W60" s="132">
        <v>80000</v>
      </c>
    </row>
    <row r="61" ht="30.75" customHeight="1" spans="1:23">
      <c r="A61" s="137" t="s">
        <v>30</v>
      </c>
      <c r="B61" s="137"/>
      <c r="C61" s="137"/>
      <c r="D61" s="137"/>
      <c r="E61" s="137"/>
      <c r="F61" s="137"/>
      <c r="G61" s="137"/>
      <c r="H61" s="132">
        <v>35127989.69</v>
      </c>
      <c r="I61" s="132">
        <v>34827989.69</v>
      </c>
      <c r="J61" s="132"/>
      <c r="K61" s="132"/>
      <c r="L61" s="132">
        <v>34827989.69</v>
      </c>
      <c r="M61" s="132"/>
      <c r="N61" s="132"/>
      <c r="O61" s="132"/>
      <c r="P61" s="132"/>
      <c r="Q61" s="132"/>
      <c r="R61" s="132">
        <v>300000</v>
      </c>
      <c r="S61" s="132"/>
      <c r="T61" s="132"/>
      <c r="U61" s="132"/>
      <c r="V61" s="132"/>
      <c r="W61" s="132">
        <v>300000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8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2.1428571428571" customWidth="1"/>
    <col min="19" max="20" width="9.84761904761905" customWidth="1"/>
    <col min="21" max="21" width="7.57142857142857" customWidth="1"/>
    <col min="22" max="22" width="5" customWidth="1"/>
    <col min="23" max="23" width="14.1428571428571" customWidth="1"/>
  </cols>
  <sheetData>
    <row r="1" ht="18.75" customHeight="1" spans="1:23">
      <c r="A1" s="127" t="s">
        <v>276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277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"单位名称："&amp;"盈江县农业农村局"</f>
        <v>单位名称：盈江县农业农村局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278</v>
      </c>
      <c r="B4" s="130" t="s">
        <v>172</v>
      </c>
      <c r="C4" s="130" t="s">
        <v>173</v>
      </c>
      <c r="D4" s="130" t="s">
        <v>279</v>
      </c>
      <c r="E4" s="130" t="s">
        <v>174</v>
      </c>
      <c r="F4" s="130" t="s">
        <v>175</v>
      </c>
      <c r="G4" s="130" t="s">
        <v>280</v>
      </c>
      <c r="H4" s="130" t="s">
        <v>281</v>
      </c>
      <c r="I4" s="130" t="s">
        <v>30</v>
      </c>
      <c r="J4" s="130" t="s">
        <v>282</v>
      </c>
      <c r="K4" s="130"/>
      <c r="L4" s="130"/>
      <c r="M4" s="130"/>
      <c r="N4" s="130" t="s">
        <v>184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283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186</v>
      </c>
      <c r="Q7" s="130" t="s">
        <v>187</v>
      </c>
      <c r="R7" s="130" t="s">
        <v>188</v>
      </c>
      <c r="S7" s="130" t="s">
        <v>189</v>
      </c>
      <c r="T7" s="130" t="s">
        <v>190</v>
      </c>
      <c r="U7" s="130" t="s">
        <v>191</v>
      </c>
      <c r="V7" s="130" t="s">
        <v>192</v>
      </c>
      <c r="W7" s="130" t="s">
        <v>193</v>
      </c>
    </row>
    <row r="8" ht="52.5" customHeight="1" spans="1:23">
      <c r="A8" s="131"/>
      <c r="B8" s="131"/>
      <c r="C8" s="131" t="s">
        <v>284</v>
      </c>
      <c r="D8" s="131"/>
      <c r="E8" s="131"/>
      <c r="F8" s="131"/>
      <c r="G8" s="131"/>
      <c r="H8" s="131"/>
      <c r="I8" s="132">
        <v>1500000</v>
      </c>
      <c r="J8" s="132"/>
      <c r="K8" s="132"/>
      <c r="L8" s="132"/>
      <c r="M8" s="132"/>
      <c r="N8" s="132"/>
      <c r="O8" s="132"/>
      <c r="P8" s="132"/>
      <c r="Q8" s="132"/>
      <c r="R8" s="132">
        <v>1500000</v>
      </c>
      <c r="S8" s="132"/>
      <c r="T8" s="132"/>
      <c r="U8" s="132"/>
      <c r="V8" s="132"/>
      <c r="W8" s="132">
        <v>1500000</v>
      </c>
    </row>
    <row r="9" ht="52.5" customHeight="1" outlineLevel="1" spans="1:23">
      <c r="A9" s="131" t="s">
        <v>285</v>
      </c>
      <c r="B9" s="131" t="s">
        <v>286</v>
      </c>
      <c r="C9" s="131" t="s">
        <v>284</v>
      </c>
      <c r="D9" s="131" t="s">
        <v>46</v>
      </c>
      <c r="E9" s="131" t="s">
        <v>114</v>
      </c>
      <c r="F9" s="131" t="s">
        <v>115</v>
      </c>
      <c r="G9" s="131" t="s">
        <v>226</v>
      </c>
      <c r="H9" s="131" t="s">
        <v>227</v>
      </c>
      <c r="I9" s="132">
        <v>500000</v>
      </c>
      <c r="J9" s="132"/>
      <c r="K9" s="132"/>
      <c r="L9" s="132"/>
      <c r="M9" s="132"/>
      <c r="N9" s="132"/>
      <c r="O9" s="132"/>
      <c r="P9" s="132"/>
      <c r="Q9" s="132"/>
      <c r="R9" s="132">
        <v>500000</v>
      </c>
      <c r="S9" s="132"/>
      <c r="T9" s="132"/>
      <c r="U9" s="132"/>
      <c r="V9" s="132"/>
      <c r="W9" s="132">
        <v>500000</v>
      </c>
    </row>
    <row r="10" ht="52.5" customHeight="1" outlineLevel="1" spans="1:23">
      <c r="A10" s="131" t="s">
        <v>285</v>
      </c>
      <c r="B10" s="131" t="s">
        <v>286</v>
      </c>
      <c r="C10" s="131" t="s">
        <v>284</v>
      </c>
      <c r="D10" s="131" t="s">
        <v>46</v>
      </c>
      <c r="E10" s="131" t="s">
        <v>114</v>
      </c>
      <c r="F10" s="131" t="s">
        <v>115</v>
      </c>
      <c r="G10" s="131" t="s">
        <v>228</v>
      </c>
      <c r="H10" s="131" t="s">
        <v>229</v>
      </c>
      <c r="I10" s="132">
        <v>150000</v>
      </c>
      <c r="J10" s="132"/>
      <c r="K10" s="132"/>
      <c r="L10" s="132"/>
      <c r="M10" s="132"/>
      <c r="N10" s="131"/>
      <c r="O10" s="131"/>
      <c r="P10" s="131"/>
      <c r="Q10" s="132"/>
      <c r="R10" s="132">
        <v>150000</v>
      </c>
      <c r="S10" s="132"/>
      <c r="T10" s="132"/>
      <c r="U10" s="132"/>
      <c r="V10" s="132"/>
      <c r="W10" s="132">
        <v>150000</v>
      </c>
    </row>
    <row r="11" ht="52.5" customHeight="1" outlineLevel="1" spans="1:23">
      <c r="A11" s="131" t="s">
        <v>285</v>
      </c>
      <c r="B11" s="131" t="s">
        <v>286</v>
      </c>
      <c r="C11" s="131" t="s">
        <v>284</v>
      </c>
      <c r="D11" s="131" t="s">
        <v>46</v>
      </c>
      <c r="E11" s="131" t="s">
        <v>114</v>
      </c>
      <c r="F11" s="131" t="s">
        <v>115</v>
      </c>
      <c r="G11" s="131" t="s">
        <v>287</v>
      </c>
      <c r="H11" s="131" t="s">
        <v>288</v>
      </c>
      <c r="I11" s="132">
        <v>150000</v>
      </c>
      <c r="J11" s="132"/>
      <c r="K11" s="132"/>
      <c r="L11" s="132"/>
      <c r="M11" s="132"/>
      <c r="N11" s="131"/>
      <c r="O11" s="131"/>
      <c r="P11" s="131"/>
      <c r="Q11" s="132"/>
      <c r="R11" s="132">
        <v>150000</v>
      </c>
      <c r="S11" s="132"/>
      <c r="T11" s="132"/>
      <c r="U11" s="132"/>
      <c r="V11" s="132"/>
      <c r="W11" s="132">
        <v>150000</v>
      </c>
    </row>
    <row r="12" ht="52.5" customHeight="1" outlineLevel="1" spans="1:23">
      <c r="A12" s="131" t="s">
        <v>285</v>
      </c>
      <c r="B12" s="131" t="s">
        <v>286</v>
      </c>
      <c r="C12" s="131" t="s">
        <v>284</v>
      </c>
      <c r="D12" s="131" t="s">
        <v>46</v>
      </c>
      <c r="E12" s="131" t="s">
        <v>114</v>
      </c>
      <c r="F12" s="131" t="s">
        <v>115</v>
      </c>
      <c r="G12" s="131" t="s">
        <v>230</v>
      </c>
      <c r="H12" s="131" t="s">
        <v>231</v>
      </c>
      <c r="I12" s="132">
        <v>100000</v>
      </c>
      <c r="J12" s="132"/>
      <c r="K12" s="132"/>
      <c r="L12" s="132"/>
      <c r="M12" s="132"/>
      <c r="N12" s="131"/>
      <c r="O12" s="131"/>
      <c r="P12" s="131"/>
      <c r="Q12" s="132"/>
      <c r="R12" s="132">
        <v>100000</v>
      </c>
      <c r="S12" s="132"/>
      <c r="T12" s="132"/>
      <c r="U12" s="132"/>
      <c r="V12" s="132"/>
      <c r="W12" s="132">
        <v>100000</v>
      </c>
    </row>
    <row r="13" ht="52.5" customHeight="1" outlineLevel="1" spans="1:23">
      <c r="A13" s="131" t="s">
        <v>285</v>
      </c>
      <c r="B13" s="131" t="s">
        <v>286</v>
      </c>
      <c r="C13" s="131" t="s">
        <v>284</v>
      </c>
      <c r="D13" s="131" t="s">
        <v>46</v>
      </c>
      <c r="E13" s="131" t="s">
        <v>114</v>
      </c>
      <c r="F13" s="131" t="s">
        <v>115</v>
      </c>
      <c r="G13" s="131" t="s">
        <v>247</v>
      </c>
      <c r="H13" s="131" t="s">
        <v>248</v>
      </c>
      <c r="I13" s="132">
        <v>100000</v>
      </c>
      <c r="J13" s="132"/>
      <c r="K13" s="132"/>
      <c r="L13" s="132"/>
      <c r="M13" s="132"/>
      <c r="N13" s="131"/>
      <c r="O13" s="131"/>
      <c r="P13" s="131"/>
      <c r="Q13" s="132"/>
      <c r="R13" s="132">
        <v>100000</v>
      </c>
      <c r="S13" s="132"/>
      <c r="T13" s="132"/>
      <c r="U13" s="132"/>
      <c r="V13" s="132"/>
      <c r="W13" s="132">
        <v>100000</v>
      </c>
    </row>
    <row r="14" ht="52.5" customHeight="1" outlineLevel="1" spans="1:23">
      <c r="A14" s="131" t="s">
        <v>285</v>
      </c>
      <c r="B14" s="131" t="s">
        <v>286</v>
      </c>
      <c r="C14" s="131" t="s">
        <v>284</v>
      </c>
      <c r="D14" s="131" t="s">
        <v>46</v>
      </c>
      <c r="E14" s="131" t="s">
        <v>114</v>
      </c>
      <c r="F14" s="131" t="s">
        <v>115</v>
      </c>
      <c r="G14" s="131" t="s">
        <v>289</v>
      </c>
      <c r="H14" s="131" t="s">
        <v>290</v>
      </c>
      <c r="I14" s="132">
        <v>500000</v>
      </c>
      <c r="J14" s="132"/>
      <c r="K14" s="132"/>
      <c r="L14" s="132"/>
      <c r="M14" s="132"/>
      <c r="N14" s="131"/>
      <c r="O14" s="131"/>
      <c r="P14" s="131"/>
      <c r="Q14" s="132"/>
      <c r="R14" s="132">
        <v>500000</v>
      </c>
      <c r="S14" s="132"/>
      <c r="T14" s="132"/>
      <c r="U14" s="132"/>
      <c r="V14" s="132"/>
      <c r="W14" s="132">
        <v>500000</v>
      </c>
    </row>
    <row r="15" ht="52.5" customHeight="1" spans="1:23">
      <c r="A15" s="131"/>
      <c r="B15" s="131"/>
      <c r="C15" s="131" t="s">
        <v>291</v>
      </c>
      <c r="D15" s="131"/>
      <c r="E15" s="131"/>
      <c r="F15" s="131"/>
      <c r="G15" s="131"/>
      <c r="H15" s="131"/>
      <c r="I15" s="132">
        <v>15000000</v>
      </c>
      <c r="J15" s="132"/>
      <c r="K15" s="132"/>
      <c r="L15" s="132"/>
      <c r="M15" s="132"/>
      <c r="N15" s="131"/>
      <c r="O15" s="131"/>
      <c r="P15" s="131"/>
      <c r="Q15" s="132"/>
      <c r="R15" s="132">
        <v>15000000</v>
      </c>
      <c r="S15" s="132"/>
      <c r="T15" s="132"/>
      <c r="U15" s="132"/>
      <c r="V15" s="132"/>
      <c r="W15" s="132">
        <v>15000000</v>
      </c>
    </row>
    <row r="16" ht="52.5" customHeight="1" outlineLevel="1" spans="1:23">
      <c r="A16" s="131" t="s">
        <v>292</v>
      </c>
      <c r="B16" s="131" t="s">
        <v>293</v>
      </c>
      <c r="C16" s="131" t="s">
        <v>291</v>
      </c>
      <c r="D16" s="131" t="s">
        <v>46</v>
      </c>
      <c r="E16" s="131" t="s">
        <v>134</v>
      </c>
      <c r="F16" s="131" t="s">
        <v>135</v>
      </c>
      <c r="G16" s="131" t="s">
        <v>289</v>
      </c>
      <c r="H16" s="131" t="s">
        <v>290</v>
      </c>
      <c r="I16" s="132">
        <v>5000000</v>
      </c>
      <c r="J16" s="132"/>
      <c r="K16" s="132"/>
      <c r="L16" s="132"/>
      <c r="M16" s="132"/>
      <c r="N16" s="131"/>
      <c r="O16" s="131"/>
      <c r="P16" s="131"/>
      <c r="Q16" s="132"/>
      <c r="R16" s="132">
        <v>5000000</v>
      </c>
      <c r="S16" s="132"/>
      <c r="T16" s="132"/>
      <c r="U16" s="132"/>
      <c r="V16" s="132"/>
      <c r="W16" s="132">
        <v>5000000</v>
      </c>
    </row>
    <row r="17" ht="52.5" customHeight="1" outlineLevel="1" spans="1:23">
      <c r="A17" s="131" t="s">
        <v>292</v>
      </c>
      <c r="B17" s="131" t="s">
        <v>293</v>
      </c>
      <c r="C17" s="131" t="s">
        <v>291</v>
      </c>
      <c r="D17" s="131" t="s">
        <v>46</v>
      </c>
      <c r="E17" s="131" t="s">
        <v>134</v>
      </c>
      <c r="F17" s="131" t="s">
        <v>135</v>
      </c>
      <c r="G17" s="131" t="s">
        <v>294</v>
      </c>
      <c r="H17" s="131" t="s">
        <v>295</v>
      </c>
      <c r="I17" s="132">
        <v>10000000</v>
      </c>
      <c r="J17" s="132"/>
      <c r="K17" s="132"/>
      <c r="L17" s="132"/>
      <c r="M17" s="132"/>
      <c r="N17" s="131"/>
      <c r="O17" s="131"/>
      <c r="P17" s="131"/>
      <c r="Q17" s="132"/>
      <c r="R17" s="132">
        <v>10000000</v>
      </c>
      <c r="S17" s="132"/>
      <c r="T17" s="132"/>
      <c r="U17" s="132"/>
      <c r="V17" s="132"/>
      <c r="W17" s="132">
        <v>10000000</v>
      </c>
    </row>
    <row r="18" ht="52.5" customHeight="1" spans="1:23">
      <c r="A18" s="131"/>
      <c r="B18" s="131"/>
      <c r="C18" s="131" t="s">
        <v>296</v>
      </c>
      <c r="D18" s="131"/>
      <c r="E18" s="131"/>
      <c r="F18" s="131"/>
      <c r="G18" s="131"/>
      <c r="H18" s="131"/>
      <c r="I18" s="132">
        <v>27200</v>
      </c>
      <c r="J18" s="132">
        <v>27200</v>
      </c>
      <c r="K18" s="132">
        <v>27200</v>
      </c>
      <c r="L18" s="132"/>
      <c r="M18" s="132"/>
      <c r="N18" s="131"/>
      <c r="O18" s="131"/>
      <c r="P18" s="131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1" t="s">
        <v>285</v>
      </c>
      <c r="B19" s="131" t="s">
        <v>297</v>
      </c>
      <c r="C19" s="131" t="s">
        <v>296</v>
      </c>
      <c r="D19" s="131" t="s">
        <v>46</v>
      </c>
      <c r="E19" s="131" t="s">
        <v>113</v>
      </c>
      <c r="F19" s="131" t="s">
        <v>79</v>
      </c>
      <c r="G19" s="131" t="s">
        <v>226</v>
      </c>
      <c r="H19" s="131" t="s">
        <v>227</v>
      </c>
      <c r="I19" s="132">
        <v>27200</v>
      </c>
      <c r="J19" s="132">
        <v>27200</v>
      </c>
      <c r="K19" s="132">
        <v>27200</v>
      </c>
      <c r="L19" s="132"/>
      <c r="M19" s="132"/>
      <c r="N19" s="131"/>
      <c r="O19" s="131"/>
      <c r="P19" s="131"/>
      <c r="Q19" s="132"/>
      <c r="R19" s="132"/>
      <c r="S19" s="132"/>
      <c r="T19" s="132"/>
      <c r="U19" s="132"/>
      <c r="V19" s="132"/>
      <c r="W19" s="132"/>
    </row>
    <row r="20" ht="52.5" customHeight="1" spans="1:23">
      <c r="A20" s="131"/>
      <c r="B20" s="131"/>
      <c r="C20" s="131" t="s">
        <v>298</v>
      </c>
      <c r="D20" s="131"/>
      <c r="E20" s="131"/>
      <c r="F20" s="131"/>
      <c r="G20" s="131"/>
      <c r="H20" s="131"/>
      <c r="I20" s="132">
        <v>9000</v>
      </c>
      <c r="J20" s="132">
        <v>9000</v>
      </c>
      <c r="K20" s="132">
        <v>9000</v>
      </c>
      <c r="L20" s="132"/>
      <c r="M20" s="132"/>
      <c r="N20" s="131"/>
      <c r="O20" s="131"/>
      <c r="P20" s="131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1" t="s">
        <v>285</v>
      </c>
      <c r="B21" s="131" t="s">
        <v>299</v>
      </c>
      <c r="C21" s="131" t="s">
        <v>298</v>
      </c>
      <c r="D21" s="131" t="s">
        <v>46</v>
      </c>
      <c r="E21" s="131" t="s">
        <v>84</v>
      </c>
      <c r="F21" s="131" t="s">
        <v>85</v>
      </c>
      <c r="G21" s="131" t="s">
        <v>226</v>
      </c>
      <c r="H21" s="131" t="s">
        <v>227</v>
      </c>
      <c r="I21" s="132">
        <v>9000</v>
      </c>
      <c r="J21" s="132">
        <v>9000</v>
      </c>
      <c r="K21" s="132">
        <v>9000</v>
      </c>
      <c r="L21" s="132"/>
      <c r="M21" s="132"/>
      <c r="N21" s="131"/>
      <c r="O21" s="131"/>
      <c r="P21" s="131"/>
      <c r="Q21" s="132"/>
      <c r="R21" s="132"/>
      <c r="S21" s="132"/>
      <c r="T21" s="132"/>
      <c r="U21" s="132"/>
      <c r="V21" s="132"/>
      <c r="W21" s="132"/>
    </row>
    <row r="22" ht="52.5" customHeight="1" spans="1:23">
      <c r="A22" s="131"/>
      <c r="B22" s="131"/>
      <c r="C22" s="131" t="s">
        <v>300</v>
      </c>
      <c r="D22" s="131"/>
      <c r="E22" s="131"/>
      <c r="F22" s="131"/>
      <c r="G22" s="131"/>
      <c r="H22" s="131"/>
      <c r="I22" s="132">
        <v>400000</v>
      </c>
      <c r="J22" s="132">
        <v>400000</v>
      </c>
      <c r="K22" s="132">
        <v>400000</v>
      </c>
      <c r="L22" s="132"/>
      <c r="M22" s="132"/>
      <c r="N22" s="131"/>
      <c r="O22" s="131"/>
      <c r="P22" s="131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1" t="s">
        <v>301</v>
      </c>
      <c r="B23" s="131" t="s">
        <v>302</v>
      </c>
      <c r="C23" s="131" t="s">
        <v>300</v>
      </c>
      <c r="D23" s="131" t="s">
        <v>46</v>
      </c>
      <c r="E23" s="131" t="s">
        <v>116</v>
      </c>
      <c r="F23" s="131" t="s">
        <v>117</v>
      </c>
      <c r="G23" s="131" t="s">
        <v>226</v>
      </c>
      <c r="H23" s="131" t="s">
        <v>227</v>
      </c>
      <c r="I23" s="132">
        <v>195000</v>
      </c>
      <c r="J23" s="132">
        <v>195000</v>
      </c>
      <c r="K23" s="132">
        <v>195000</v>
      </c>
      <c r="L23" s="132"/>
      <c r="M23" s="132"/>
      <c r="N23" s="131"/>
      <c r="O23" s="131"/>
      <c r="P23" s="131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1" t="s">
        <v>301</v>
      </c>
      <c r="B24" s="131" t="s">
        <v>302</v>
      </c>
      <c r="C24" s="131" t="s">
        <v>300</v>
      </c>
      <c r="D24" s="131" t="s">
        <v>46</v>
      </c>
      <c r="E24" s="131" t="s">
        <v>116</v>
      </c>
      <c r="F24" s="131" t="s">
        <v>117</v>
      </c>
      <c r="G24" s="131" t="s">
        <v>228</v>
      </c>
      <c r="H24" s="131" t="s">
        <v>229</v>
      </c>
      <c r="I24" s="132">
        <v>100000</v>
      </c>
      <c r="J24" s="132">
        <v>100000</v>
      </c>
      <c r="K24" s="132">
        <v>100000</v>
      </c>
      <c r="L24" s="132"/>
      <c r="M24" s="132"/>
      <c r="N24" s="131"/>
      <c r="O24" s="131"/>
      <c r="P24" s="131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1" t="s">
        <v>301</v>
      </c>
      <c r="B25" s="131" t="s">
        <v>302</v>
      </c>
      <c r="C25" s="131" t="s">
        <v>300</v>
      </c>
      <c r="D25" s="131" t="s">
        <v>46</v>
      </c>
      <c r="E25" s="131" t="s">
        <v>116</v>
      </c>
      <c r="F25" s="131" t="s">
        <v>117</v>
      </c>
      <c r="G25" s="131" t="s">
        <v>287</v>
      </c>
      <c r="H25" s="131" t="s">
        <v>288</v>
      </c>
      <c r="I25" s="132">
        <v>50000</v>
      </c>
      <c r="J25" s="132">
        <v>50000</v>
      </c>
      <c r="K25" s="132">
        <v>50000</v>
      </c>
      <c r="L25" s="132"/>
      <c r="M25" s="132"/>
      <c r="N25" s="131"/>
      <c r="O25" s="131"/>
      <c r="P25" s="131"/>
      <c r="Q25" s="132"/>
      <c r="R25" s="132"/>
      <c r="S25" s="132"/>
      <c r="T25" s="132"/>
      <c r="U25" s="132"/>
      <c r="V25" s="132"/>
      <c r="W25" s="132"/>
    </row>
    <row r="26" ht="52.5" customHeight="1" outlineLevel="1" spans="1:23">
      <c r="A26" s="131" t="s">
        <v>301</v>
      </c>
      <c r="B26" s="131" t="s">
        <v>302</v>
      </c>
      <c r="C26" s="131" t="s">
        <v>300</v>
      </c>
      <c r="D26" s="131" t="s">
        <v>46</v>
      </c>
      <c r="E26" s="131" t="s">
        <v>116</v>
      </c>
      <c r="F26" s="131" t="s">
        <v>117</v>
      </c>
      <c r="G26" s="131" t="s">
        <v>245</v>
      </c>
      <c r="H26" s="131" t="s">
        <v>246</v>
      </c>
      <c r="I26" s="132">
        <v>10000</v>
      </c>
      <c r="J26" s="132">
        <v>10000</v>
      </c>
      <c r="K26" s="132">
        <v>10000</v>
      </c>
      <c r="L26" s="132"/>
      <c r="M26" s="132"/>
      <c r="N26" s="131"/>
      <c r="O26" s="131"/>
      <c r="P26" s="131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1" t="s">
        <v>301</v>
      </c>
      <c r="B27" s="131" t="s">
        <v>302</v>
      </c>
      <c r="C27" s="131" t="s">
        <v>300</v>
      </c>
      <c r="D27" s="131" t="s">
        <v>46</v>
      </c>
      <c r="E27" s="131" t="s">
        <v>116</v>
      </c>
      <c r="F27" s="131" t="s">
        <v>117</v>
      </c>
      <c r="G27" s="131" t="s">
        <v>247</v>
      </c>
      <c r="H27" s="131" t="s">
        <v>248</v>
      </c>
      <c r="I27" s="132">
        <v>15000</v>
      </c>
      <c r="J27" s="132">
        <v>15000</v>
      </c>
      <c r="K27" s="132">
        <v>15000</v>
      </c>
      <c r="L27" s="132"/>
      <c r="M27" s="132"/>
      <c r="N27" s="131"/>
      <c r="O27" s="131"/>
      <c r="P27" s="131"/>
      <c r="Q27" s="132"/>
      <c r="R27" s="132"/>
      <c r="S27" s="132"/>
      <c r="T27" s="132"/>
      <c r="U27" s="132"/>
      <c r="V27" s="132"/>
      <c r="W27" s="132"/>
    </row>
    <row r="28" ht="52.5" customHeight="1" outlineLevel="1" spans="1:23">
      <c r="A28" s="131" t="s">
        <v>301</v>
      </c>
      <c r="B28" s="131" t="s">
        <v>302</v>
      </c>
      <c r="C28" s="131" t="s">
        <v>300</v>
      </c>
      <c r="D28" s="131" t="s">
        <v>46</v>
      </c>
      <c r="E28" s="131" t="s">
        <v>116</v>
      </c>
      <c r="F28" s="131" t="s">
        <v>117</v>
      </c>
      <c r="G28" s="131" t="s">
        <v>289</v>
      </c>
      <c r="H28" s="131" t="s">
        <v>290</v>
      </c>
      <c r="I28" s="132">
        <v>30000</v>
      </c>
      <c r="J28" s="132">
        <v>30000</v>
      </c>
      <c r="K28" s="132">
        <v>30000</v>
      </c>
      <c r="L28" s="132"/>
      <c r="M28" s="132"/>
      <c r="N28" s="131"/>
      <c r="O28" s="131"/>
      <c r="P28" s="131"/>
      <c r="Q28" s="132"/>
      <c r="R28" s="132"/>
      <c r="S28" s="132"/>
      <c r="T28" s="132"/>
      <c r="U28" s="132"/>
      <c r="V28" s="132"/>
      <c r="W28" s="132"/>
    </row>
    <row r="29" ht="52.5" customHeight="1" spans="1:23">
      <c r="A29" s="131"/>
      <c r="B29" s="131"/>
      <c r="C29" s="131" t="s">
        <v>303</v>
      </c>
      <c r="D29" s="131"/>
      <c r="E29" s="131"/>
      <c r="F29" s="131"/>
      <c r="G29" s="131"/>
      <c r="H29" s="131"/>
      <c r="I29" s="132">
        <v>50000</v>
      </c>
      <c r="J29" s="132">
        <v>50000</v>
      </c>
      <c r="K29" s="132">
        <v>50000</v>
      </c>
      <c r="L29" s="132"/>
      <c r="M29" s="132"/>
      <c r="N29" s="131"/>
      <c r="O29" s="131"/>
      <c r="P29" s="131"/>
      <c r="Q29" s="132"/>
      <c r="R29" s="132"/>
      <c r="S29" s="132"/>
      <c r="T29" s="132"/>
      <c r="U29" s="132"/>
      <c r="V29" s="132"/>
      <c r="W29" s="132"/>
    </row>
    <row r="30" ht="52.5" customHeight="1" outlineLevel="1" spans="1:23">
      <c r="A30" s="131" t="s">
        <v>301</v>
      </c>
      <c r="B30" s="131" t="s">
        <v>304</v>
      </c>
      <c r="C30" s="131" t="s">
        <v>303</v>
      </c>
      <c r="D30" s="131" t="s">
        <v>46</v>
      </c>
      <c r="E30" s="131" t="s">
        <v>122</v>
      </c>
      <c r="F30" s="131" t="s">
        <v>123</v>
      </c>
      <c r="G30" s="131" t="s">
        <v>226</v>
      </c>
      <c r="H30" s="131" t="s">
        <v>227</v>
      </c>
      <c r="I30" s="132">
        <v>25000</v>
      </c>
      <c r="J30" s="132">
        <v>25000</v>
      </c>
      <c r="K30" s="132">
        <v>25000</v>
      </c>
      <c r="L30" s="132"/>
      <c r="M30" s="132"/>
      <c r="N30" s="131"/>
      <c r="O30" s="131"/>
      <c r="P30" s="131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1" t="s">
        <v>301</v>
      </c>
      <c r="B31" s="131" t="s">
        <v>304</v>
      </c>
      <c r="C31" s="131" t="s">
        <v>303</v>
      </c>
      <c r="D31" s="131" t="s">
        <v>46</v>
      </c>
      <c r="E31" s="131" t="s">
        <v>122</v>
      </c>
      <c r="F31" s="131" t="s">
        <v>123</v>
      </c>
      <c r="G31" s="131" t="s">
        <v>228</v>
      </c>
      <c r="H31" s="131" t="s">
        <v>229</v>
      </c>
      <c r="I31" s="132">
        <v>5000</v>
      </c>
      <c r="J31" s="132">
        <v>5000</v>
      </c>
      <c r="K31" s="132">
        <v>5000</v>
      </c>
      <c r="L31" s="132"/>
      <c r="M31" s="132"/>
      <c r="N31" s="131"/>
      <c r="O31" s="131"/>
      <c r="P31" s="131"/>
      <c r="Q31" s="132"/>
      <c r="R31" s="132"/>
      <c r="S31" s="132"/>
      <c r="T31" s="132"/>
      <c r="U31" s="132"/>
      <c r="V31" s="132"/>
      <c r="W31" s="132"/>
    </row>
    <row r="32" ht="52.5" customHeight="1" outlineLevel="1" spans="1:23">
      <c r="A32" s="131" t="s">
        <v>301</v>
      </c>
      <c r="B32" s="131" t="s">
        <v>304</v>
      </c>
      <c r="C32" s="131" t="s">
        <v>303</v>
      </c>
      <c r="D32" s="131" t="s">
        <v>46</v>
      </c>
      <c r="E32" s="131" t="s">
        <v>122</v>
      </c>
      <c r="F32" s="131" t="s">
        <v>123</v>
      </c>
      <c r="G32" s="131" t="s">
        <v>287</v>
      </c>
      <c r="H32" s="131" t="s">
        <v>288</v>
      </c>
      <c r="I32" s="132">
        <v>10000</v>
      </c>
      <c r="J32" s="132">
        <v>10000</v>
      </c>
      <c r="K32" s="132">
        <v>10000</v>
      </c>
      <c r="L32" s="132"/>
      <c r="M32" s="132"/>
      <c r="N32" s="131"/>
      <c r="O32" s="131"/>
      <c r="P32" s="131"/>
      <c r="Q32" s="132"/>
      <c r="R32" s="132"/>
      <c r="S32" s="132"/>
      <c r="T32" s="132"/>
      <c r="U32" s="132"/>
      <c r="V32" s="132"/>
      <c r="W32" s="132"/>
    </row>
    <row r="33" ht="52.5" customHeight="1" outlineLevel="1" spans="1:23">
      <c r="A33" s="131" t="s">
        <v>301</v>
      </c>
      <c r="B33" s="131" t="s">
        <v>304</v>
      </c>
      <c r="C33" s="131" t="s">
        <v>303</v>
      </c>
      <c r="D33" s="131" t="s">
        <v>46</v>
      </c>
      <c r="E33" s="131" t="s">
        <v>122</v>
      </c>
      <c r="F33" s="131" t="s">
        <v>123</v>
      </c>
      <c r="G33" s="131" t="s">
        <v>247</v>
      </c>
      <c r="H33" s="131" t="s">
        <v>248</v>
      </c>
      <c r="I33" s="132">
        <v>10000</v>
      </c>
      <c r="J33" s="132">
        <v>10000</v>
      </c>
      <c r="K33" s="132">
        <v>10000</v>
      </c>
      <c r="L33" s="132"/>
      <c r="M33" s="132"/>
      <c r="N33" s="131"/>
      <c r="O33" s="131"/>
      <c r="P33" s="131"/>
      <c r="Q33" s="132"/>
      <c r="R33" s="132"/>
      <c r="S33" s="132"/>
      <c r="T33" s="132"/>
      <c r="U33" s="132"/>
      <c r="V33" s="132"/>
      <c r="W33" s="132"/>
    </row>
    <row r="34" ht="52.5" customHeight="1" spans="1:23">
      <c r="A34" s="131"/>
      <c r="B34" s="131"/>
      <c r="C34" s="131" t="s">
        <v>305</v>
      </c>
      <c r="D34" s="131"/>
      <c r="E34" s="131"/>
      <c r="F34" s="131"/>
      <c r="G34" s="131"/>
      <c r="H34" s="131"/>
      <c r="I34" s="132">
        <v>40000</v>
      </c>
      <c r="J34" s="132">
        <v>40000</v>
      </c>
      <c r="K34" s="132">
        <v>40000</v>
      </c>
      <c r="L34" s="132"/>
      <c r="M34" s="132"/>
      <c r="N34" s="131"/>
      <c r="O34" s="131"/>
      <c r="P34" s="131"/>
      <c r="Q34" s="132"/>
      <c r="R34" s="132"/>
      <c r="S34" s="132"/>
      <c r="T34" s="132"/>
      <c r="U34" s="132"/>
      <c r="V34" s="132"/>
      <c r="W34" s="132"/>
    </row>
    <row r="35" ht="52.5" customHeight="1" outlineLevel="1" spans="1:23">
      <c r="A35" s="131" t="s">
        <v>301</v>
      </c>
      <c r="B35" s="131" t="s">
        <v>306</v>
      </c>
      <c r="C35" s="131" t="s">
        <v>305</v>
      </c>
      <c r="D35" s="131" t="s">
        <v>46</v>
      </c>
      <c r="E35" s="131" t="s">
        <v>114</v>
      </c>
      <c r="F35" s="131" t="s">
        <v>115</v>
      </c>
      <c r="G35" s="131" t="s">
        <v>226</v>
      </c>
      <c r="H35" s="131" t="s">
        <v>227</v>
      </c>
      <c r="I35" s="132">
        <v>25000</v>
      </c>
      <c r="J35" s="132">
        <v>25000</v>
      </c>
      <c r="K35" s="132">
        <v>25000</v>
      </c>
      <c r="L35" s="132"/>
      <c r="M35" s="132"/>
      <c r="N35" s="131"/>
      <c r="O35" s="131"/>
      <c r="P35" s="131"/>
      <c r="Q35" s="132"/>
      <c r="R35" s="132"/>
      <c r="S35" s="132"/>
      <c r="T35" s="132"/>
      <c r="U35" s="132"/>
      <c r="V35" s="132"/>
      <c r="W35" s="132"/>
    </row>
    <row r="36" ht="52.5" customHeight="1" outlineLevel="1" spans="1:23">
      <c r="A36" s="131" t="s">
        <v>301</v>
      </c>
      <c r="B36" s="131" t="s">
        <v>306</v>
      </c>
      <c r="C36" s="131" t="s">
        <v>305</v>
      </c>
      <c r="D36" s="131" t="s">
        <v>46</v>
      </c>
      <c r="E36" s="131" t="s">
        <v>114</v>
      </c>
      <c r="F36" s="131" t="s">
        <v>115</v>
      </c>
      <c r="G36" s="131" t="s">
        <v>228</v>
      </c>
      <c r="H36" s="131" t="s">
        <v>229</v>
      </c>
      <c r="I36" s="132">
        <v>5000</v>
      </c>
      <c r="J36" s="132">
        <v>5000</v>
      </c>
      <c r="K36" s="132">
        <v>5000</v>
      </c>
      <c r="L36" s="132"/>
      <c r="M36" s="132"/>
      <c r="N36" s="131"/>
      <c r="O36" s="131"/>
      <c r="P36" s="131"/>
      <c r="Q36" s="132"/>
      <c r="R36" s="132"/>
      <c r="S36" s="132"/>
      <c r="T36" s="132"/>
      <c r="U36" s="132"/>
      <c r="V36" s="132"/>
      <c r="W36" s="132"/>
    </row>
    <row r="37" ht="52.5" customHeight="1" outlineLevel="1" spans="1:23">
      <c r="A37" s="131" t="s">
        <v>301</v>
      </c>
      <c r="B37" s="131" t="s">
        <v>306</v>
      </c>
      <c r="C37" s="131" t="s">
        <v>305</v>
      </c>
      <c r="D37" s="131" t="s">
        <v>46</v>
      </c>
      <c r="E37" s="131" t="s">
        <v>114</v>
      </c>
      <c r="F37" s="131" t="s">
        <v>115</v>
      </c>
      <c r="G37" s="131" t="s">
        <v>287</v>
      </c>
      <c r="H37" s="131" t="s">
        <v>288</v>
      </c>
      <c r="I37" s="132">
        <v>5000</v>
      </c>
      <c r="J37" s="132">
        <v>5000</v>
      </c>
      <c r="K37" s="132">
        <v>5000</v>
      </c>
      <c r="L37" s="132"/>
      <c r="M37" s="132"/>
      <c r="N37" s="131"/>
      <c r="O37" s="131"/>
      <c r="P37" s="131"/>
      <c r="Q37" s="132"/>
      <c r="R37" s="132"/>
      <c r="S37" s="132"/>
      <c r="T37" s="132"/>
      <c r="U37" s="132"/>
      <c r="V37" s="132"/>
      <c r="W37" s="132"/>
    </row>
    <row r="38" ht="52.5" customHeight="1" outlineLevel="1" spans="1:23">
      <c r="A38" s="131" t="s">
        <v>301</v>
      </c>
      <c r="B38" s="131" t="s">
        <v>306</v>
      </c>
      <c r="C38" s="131" t="s">
        <v>305</v>
      </c>
      <c r="D38" s="131" t="s">
        <v>46</v>
      </c>
      <c r="E38" s="131" t="s">
        <v>114</v>
      </c>
      <c r="F38" s="131" t="s">
        <v>115</v>
      </c>
      <c r="G38" s="131" t="s">
        <v>245</v>
      </c>
      <c r="H38" s="131" t="s">
        <v>246</v>
      </c>
      <c r="I38" s="132">
        <v>5000</v>
      </c>
      <c r="J38" s="132">
        <v>5000</v>
      </c>
      <c r="K38" s="132">
        <v>5000</v>
      </c>
      <c r="L38" s="132"/>
      <c r="M38" s="132"/>
      <c r="N38" s="131"/>
      <c r="O38" s="131"/>
      <c r="P38" s="131"/>
      <c r="Q38" s="132"/>
      <c r="R38" s="132"/>
      <c r="S38" s="132"/>
      <c r="T38" s="132"/>
      <c r="U38" s="132"/>
      <c r="V38" s="132"/>
      <c r="W38" s="132"/>
    </row>
    <row r="39" ht="52.5" customHeight="1" spans="1:23">
      <c r="A39" s="131"/>
      <c r="B39" s="131"/>
      <c r="C39" s="131" t="s">
        <v>307</v>
      </c>
      <c r="D39" s="131"/>
      <c r="E39" s="131"/>
      <c r="F39" s="131"/>
      <c r="G39" s="131"/>
      <c r="H39" s="131"/>
      <c r="I39" s="132">
        <v>40000</v>
      </c>
      <c r="J39" s="132">
        <v>40000</v>
      </c>
      <c r="K39" s="132">
        <v>40000</v>
      </c>
      <c r="L39" s="132"/>
      <c r="M39" s="132"/>
      <c r="N39" s="131"/>
      <c r="O39" s="131"/>
      <c r="P39" s="131"/>
      <c r="Q39" s="132"/>
      <c r="R39" s="132"/>
      <c r="S39" s="132"/>
      <c r="T39" s="132"/>
      <c r="U39" s="132"/>
      <c r="V39" s="132"/>
      <c r="W39" s="132"/>
    </row>
    <row r="40" ht="52.5" customHeight="1" outlineLevel="1" spans="1:23">
      <c r="A40" s="131" t="s">
        <v>301</v>
      </c>
      <c r="B40" s="131" t="s">
        <v>308</v>
      </c>
      <c r="C40" s="131" t="s">
        <v>307</v>
      </c>
      <c r="D40" s="131" t="s">
        <v>46</v>
      </c>
      <c r="E40" s="131" t="s">
        <v>114</v>
      </c>
      <c r="F40" s="131" t="s">
        <v>115</v>
      </c>
      <c r="G40" s="131" t="s">
        <v>226</v>
      </c>
      <c r="H40" s="131" t="s">
        <v>227</v>
      </c>
      <c r="I40" s="132">
        <v>35000</v>
      </c>
      <c r="J40" s="132">
        <v>35000</v>
      </c>
      <c r="K40" s="132">
        <v>35000</v>
      </c>
      <c r="L40" s="132"/>
      <c r="M40" s="132"/>
      <c r="N40" s="131"/>
      <c r="O40" s="131"/>
      <c r="P40" s="131"/>
      <c r="Q40" s="132"/>
      <c r="R40" s="132"/>
      <c r="S40" s="132"/>
      <c r="T40" s="132"/>
      <c r="U40" s="132"/>
      <c r="V40" s="132"/>
      <c r="W40" s="132"/>
    </row>
    <row r="41" ht="52.5" customHeight="1" outlineLevel="1" spans="1:23">
      <c r="A41" s="131" t="s">
        <v>301</v>
      </c>
      <c r="B41" s="131" t="s">
        <v>308</v>
      </c>
      <c r="C41" s="131" t="s">
        <v>307</v>
      </c>
      <c r="D41" s="131" t="s">
        <v>46</v>
      </c>
      <c r="E41" s="131" t="s">
        <v>114</v>
      </c>
      <c r="F41" s="131" t="s">
        <v>115</v>
      </c>
      <c r="G41" s="131" t="s">
        <v>228</v>
      </c>
      <c r="H41" s="131" t="s">
        <v>229</v>
      </c>
      <c r="I41" s="132">
        <v>5000</v>
      </c>
      <c r="J41" s="132">
        <v>5000</v>
      </c>
      <c r="K41" s="132">
        <v>5000</v>
      </c>
      <c r="L41" s="132"/>
      <c r="M41" s="132"/>
      <c r="N41" s="131"/>
      <c r="O41" s="131"/>
      <c r="P41" s="131"/>
      <c r="Q41" s="132"/>
      <c r="R41" s="132"/>
      <c r="S41" s="132"/>
      <c r="T41" s="132"/>
      <c r="U41" s="132"/>
      <c r="V41" s="132"/>
      <c r="W41" s="132"/>
    </row>
    <row r="42" ht="52.5" customHeight="1" spans="1:23">
      <c r="A42" s="131"/>
      <c r="B42" s="131"/>
      <c r="C42" s="131" t="s">
        <v>309</v>
      </c>
      <c r="D42" s="131"/>
      <c r="E42" s="131"/>
      <c r="F42" s="131"/>
      <c r="G42" s="131"/>
      <c r="H42" s="131"/>
      <c r="I42" s="132">
        <v>2974000</v>
      </c>
      <c r="J42" s="132">
        <v>2974000</v>
      </c>
      <c r="K42" s="132">
        <v>2974000</v>
      </c>
      <c r="L42" s="132"/>
      <c r="M42" s="132"/>
      <c r="N42" s="131"/>
      <c r="O42" s="131"/>
      <c r="P42" s="131"/>
      <c r="Q42" s="132"/>
      <c r="R42" s="132"/>
      <c r="S42" s="132"/>
      <c r="T42" s="132"/>
      <c r="U42" s="132"/>
      <c r="V42" s="132"/>
      <c r="W42" s="132"/>
    </row>
    <row r="43" ht="52.5" customHeight="1" outlineLevel="1" spans="1:23">
      <c r="A43" s="131" t="s">
        <v>301</v>
      </c>
      <c r="B43" s="131" t="s">
        <v>310</v>
      </c>
      <c r="C43" s="131" t="s">
        <v>309</v>
      </c>
      <c r="D43" s="131" t="s">
        <v>46</v>
      </c>
      <c r="E43" s="131" t="s">
        <v>138</v>
      </c>
      <c r="F43" s="131" t="s">
        <v>139</v>
      </c>
      <c r="G43" s="131" t="s">
        <v>289</v>
      </c>
      <c r="H43" s="131" t="s">
        <v>290</v>
      </c>
      <c r="I43" s="132">
        <v>2974000</v>
      </c>
      <c r="J43" s="132">
        <v>2974000</v>
      </c>
      <c r="K43" s="132">
        <v>2974000</v>
      </c>
      <c r="L43" s="132"/>
      <c r="M43" s="132"/>
      <c r="N43" s="131"/>
      <c r="O43" s="131"/>
      <c r="P43" s="131"/>
      <c r="Q43" s="132"/>
      <c r="R43" s="132"/>
      <c r="S43" s="132"/>
      <c r="T43" s="132"/>
      <c r="U43" s="132"/>
      <c r="V43" s="132"/>
      <c r="W43" s="132"/>
    </row>
    <row r="44" ht="52.5" customHeight="1" spans="1:23">
      <c r="A44" s="131"/>
      <c r="B44" s="131"/>
      <c r="C44" s="131" t="s">
        <v>311</v>
      </c>
      <c r="D44" s="131"/>
      <c r="E44" s="131"/>
      <c r="F44" s="131"/>
      <c r="G44" s="131"/>
      <c r="H44" s="131"/>
      <c r="I44" s="132">
        <v>380000</v>
      </c>
      <c r="J44" s="132">
        <v>380000</v>
      </c>
      <c r="K44" s="132">
        <v>380000</v>
      </c>
      <c r="L44" s="132"/>
      <c r="M44" s="132"/>
      <c r="N44" s="131"/>
      <c r="O44" s="131"/>
      <c r="P44" s="131"/>
      <c r="Q44" s="132"/>
      <c r="R44" s="132"/>
      <c r="S44" s="132"/>
      <c r="T44" s="132"/>
      <c r="U44" s="132"/>
      <c r="V44" s="132"/>
      <c r="W44" s="132"/>
    </row>
    <row r="45" ht="52.5" customHeight="1" outlineLevel="1" spans="1:23">
      <c r="A45" s="131" t="s">
        <v>285</v>
      </c>
      <c r="B45" s="131" t="s">
        <v>312</v>
      </c>
      <c r="C45" s="131" t="s">
        <v>311</v>
      </c>
      <c r="D45" s="131" t="s">
        <v>46</v>
      </c>
      <c r="E45" s="131" t="s">
        <v>118</v>
      </c>
      <c r="F45" s="131" t="s">
        <v>119</v>
      </c>
      <c r="G45" s="131" t="s">
        <v>226</v>
      </c>
      <c r="H45" s="131" t="s">
        <v>227</v>
      </c>
      <c r="I45" s="132">
        <v>50000</v>
      </c>
      <c r="J45" s="132">
        <v>50000</v>
      </c>
      <c r="K45" s="132">
        <v>50000</v>
      </c>
      <c r="L45" s="132"/>
      <c r="M45" s="132"/>
      <c r="N45" s="131"/>
      <c r="O45" s="131"/>
      <c r="P45" s="131"/>
      <c r="Q45" s="132"/>
      <c r="R45" s="132"/>
      <c r="S45" s="132"/>
      <c r="T45" s="132"/>
      <c r="U45" s="132"/>
      <c r="V45" s="132"/>
      <c r="W45" s="132"/>
    </row>
    <row r="46" ht="52.5" customHeight="1" outlineLevel="1" spans="1:23">
      <c r="A46" s="131" t="s">
        <v>285</v>
      </c>
      <c r="B46" s="131" t="s">
        <v>312</v>
      </c>
      <c r="C46" s="131" t="s">
        <v>311</v>
      </c>
      <c r="D46" s="131" t="s">
        <v>46</v>
      </c>
      <c r="E46" s="131" t="s">
        <v>118</v>
      </c>
      <c r="F46" s="131" t="s">
        <v>119</v>
      </c>
      <c r="G46" s="131" t="s">
        <v>228</v>
      </c>
      <c r="H46" s="131" t="s">
        <v>229</v>
      </c>
      <c r="I46" s="132">
        <v>40000</v>
      </c>
      <c r="J46" s="132">
        <v>40000</v>
      </c>
      <c r="K46" s="132">
        <v>40000</v>
      </c>
      <c r="L46" s="132"/>
      <c r="M46" s="132"/>
      <c r="N46" s="131"/>
      <c r="O46" s="131"/>
      <c r="P46" s="131"/>
      <c r="Q46" s="132"/>
      <c r="R46" s="132"/>
      <c r="S46" s="132"/>
      <c r="T46" s="132"/>
      <c r="U46" s="132"/>
      <c r="V46" s="132"/>
      <c r="W46" s="132"/>
    </row>
    <row r="47" ht="52.5" customHeight="1" outlineLevel="1" spans="1:23">
      <c r="A47" s="131" t="s">
        <v>285</v>
      </c>
      <c r="B47" s="131" t="s">
        <v>312</v>
      </c>
      <c r="C47" s="131" t="s">
        <v>311</v>
      </c>
      <c r="D47" s="131" t="s">
        <v>46</v>
      </c>
      <c r="E47" s="131" t="s">
        <v>118</v>
      </c>
      <c r="F47" s="131" t="s">
        <v>119</v>
      </c>
      <c r="G47" s="131" t="s">
        <v>287</v>
      </c>
      <c r="H47" s="131" t="s">
        <v>288</v>
      </c>
      <c r="I47" s="132">
        <v>20000</v>
      </c>
      <c r="J47" s="132">
        <v>20000</v>
      </c>
      <c r="K47" s="132">
        <v>20000</v>
      </c>
      <c r="L47" s="132"/>
      <c r="M47" s="132"/>
      <c r="N47" s="131"/>
      <c r="O47" s="131"/>
      <c r="P47" s="131"/>
      <c r="Q47" s="132"/>
      <c r="R47" s="132"/>
      <c r="S47" s="132"/>
      <c r="T47" s="132"/>
      <c r="U47" s="132"/>
      <c r="V47" s="132"/>
      <c r="W47" s="132"/>
    </row>
    <row r="48" ht="52.5" customHeight="1" outlineLevel="1" spans="1:23">
      <c r="A48" s="131" t="s">
        <v>285</v>
      </c>
      <c r="B48" s="131" t="s">
        <v>312</v>
      </c>
      <c r="C48" s="131" t="s">
        <v>311</v>
      </c>
      <c r="D48" s="131" t="s">
        <v>46</v>
      </c>
      <c r="E48" s="131" t="s">
        <v>118</v>
      </c>
      <c r="F48" s="131" t="s">
        <v>119</v>
      </c>
      <c r="G48" s="131" t="s">
        <v>313</v>
      </c>
      <c r="H48" s="131" t="s">
        <v>314</v>
      </c>
      <c r="I48" s="132">
        <v>200000</v>
      </c>
      <c r="J48" s="132">
        <v>200000</v>
      </c>
      <c r="K48" s="132">
        <v>200000</v>
      </c>
      <c r="L48" s="132"/>
      <c r="M48" s="132"/>
      <c r="N48" s="131"/>
      <c r="O48" s="131"/>
      <c r="P48" s="131"/>
      <c r="Q48" s="132"/>
      <c r="R48" s="132"/>
      <c r="S48" s="132"/>
      <c r="T48" s="132"/>
      <c r="U48" s="132"/>
      <c r="V48" s="132"/>
      <c r="W48" s="132"/>
    </row>
    <row r="49" ht="52.5" customHeight="1" outlineLevel="1" spans="1:23">
      <c r="A49" s="131" t="s">
        <v>285</v>
      </c>
      <c r="B49" s="131" t="s">
        <v>312</v>
      </c>
      <c r="C49" s="131" t="s">
        <v>311</v>
      </c>
      <c r="D49" s="131" t="s">
        <v>46</v>
      </c>
      <c r="E49" s="131" t="s">
        <v>118</v>
      </c>
      <c r="F49" s="131" t="s">
        <v>119</v>
      </c>
      <c r="G49" s="131" t="s">
        <v>245</v>
      </c>
      <c r="H49" s="131" t="s">
        <v>246</v>
      </c>
      <c r="I49" s="132">
        <v>20000</v>
      </c>
      <c r="J49" s="132">
        <v>20000</v>
      </c>
      <c r="K49" s="132">
        <v>20000</v>
      </c>
      <c r="L49" s="132"/>
      <c r="M49" s="132"/>
      <c r="N49" s="131"/>
      <c r="O49" s="131"/>
      <c r="P49" s="131"/>
      <c r="Q49" s="132"/>
      <c r="R49" s="132"/>
      <c r="S49" s="132"/>
      <c r="T49" s="132"/>
      <c r="U49" s="132"/>
      <c r="V49" s="132"/>
      <c r="W49" s="132"/>
    </row>
    <row r="50" ht="52.5" customHeight="1" outlineLevel="1" spans="1:23">
      <c r="A50" s="131" t="s">
        <v>285</v>
      </c>
      <c r="B50" s="131" t="s">
        <v>312</v>
      </c>
      <c r="C50" s="131" t="s">
        <v>311</v>
      </c>
      <c r="D50" s="131" t="s">
        <v>46</v>
      </c>
      <c r="E50" s="131" t="s">
        <v>118</v>
      </c>
      <c r="F50" s="131" t="s">
        <v>119</v>
      </c>
      <c r="G50" s="131" t="s">
        <v>247</v>
      </c>
      <c r="H50" s="131" t="s">
        <v>248</v>
      </c>
      <c r="I50" s="132">
        <v>20000</v>
      </c>
      <c r="J50" s="132">
        <v>20000</v>
      </c>
      <c r="K50" s="132">
        <v>20000</v>
      </c>
      <c r="L50" s="132"/>
      <c r="M50" s="132"/>
      <c r="N50" s="131"/>
      <c r="O50" s="131"/>
      <c r="P50" s="131"/>
      <c r="Q50" s="132"/>
      <c r="R50" s="132"/>
      <c r="S50" s="132"/>
      <c r="T50" s="132"/>
      <c r="U50" s="132"/>
      <c r="V50" s="132"/>
      <c r="W50" s="132"/>
    </row>
    <row r="51" ht="52.5" customHeight="1" outlineLevel="1" spans="1:23">
      <c r="A51" s="131" t="s">
        <v>285</v>
      </c>
      <c r="B51" s="131" t="s">
        <v>312</v>
      </c>
      <c r="C51" s="131" t="s">
        <v>311</v>
      </c>
      <c r="D51" s="131" t="s">
        <v>46</v>
      </c>
      <c r="E51" s="131" t="s">
        <v>118</v>
      </c>
      <c r="F51" s="131" t="s">
        <v>119</v>
      </c>
      <c r="G51" s="131" t="s">
        <v>315</v>
      </c>
      <c r="H51" s="131" t="s">
        <v>316</v>
      </c>
      <c r="I51" s="132">
        <v>30000</v>
      </c>
      <c r="J51" s="132">
        <v>30000</v>
      </c>
      <c r="K51" s="132">
        <v>30000</v>
      </c>
      <c r="L51" s="132"/>
      <c r="M51" s="132"/>
      <c r="N51" s="131"/>
      <c r="O51" s="131"/>
      <c r="P51" s="131"/>
      <c r="Q51" s="132"/>
      <c r="R51" s="132"/>
      <c r="S51" s="132"/>
      <c r="T51" s="132"/>
      <c r="U51" s="132"/>
      <c r="V51" s="132"/>
      <c r="W51" s="132"/>
    </row>
    <row r="52" ht="52.5" customHeight="1" spans="1:23">
      <c r="A52" s="131"/>
      <c r="B52" s="131"/>
      <c r="C52" s="131" t="s">
        <v>317</v>
      </c>
      <c r="D52" s="131"/>
      <c r="E52" s="131"/>
      <c r="F52" s="131"/>
      <c r="G52" s="131"/>
      <c r="H52" s="131"/>
      <c r="I52" s="132">
        <v>595100</v>
      </c>
      <c r="J52" s="132">
        <v>595100</v>
      </c>
      <c r="K52" s="132">
        <v>595100</v>
      </c>
      <c r="L52" s="132"/>
      <c r="M52" s="132"/>
      <c r="N52" s="131"/>
      <c r="O52" s="131"/>
      <c r="P52" s="131"/>
      <c r="Q52" s="132"/>
      <c r="R52" s="132"/>
      <c r="S52" s="132"/>
      <c r="T52" s="132"/>
      <c r="U52" s="132"/>
      <c r="V52" s="132"/>
      <c r="W52" s="132"/>
    </row>
    <row r="53" ht="52.5" customHeight="1" outlineLevel="1" spans="1:23">
      <c r="A53" s="131" t="s">
        <v>292</v>
      </c>
      <c r="B53" s="131" t="s">
        <v>318</v>
      </c>
      <c r="C53" s="131" t="s">
        <v>317</v>
      </c>
      <c r="D53" s="131" t="s">
        <v>46</v>
      </c>
      <c r="E53" s="131" t="s">
        <v>120</v>
      </c>
      <c r="F53" s="131" t="s">
        <v>121</v>
      </c>
      <c r="G53" s="131" t="s">
        <v>289</v>
      </c>
      <c r="H53" s="131" t="s">
        <v>290</v>
      </c>
      <c r="I53" s="132">
        <v>595100</v>
      </c>
      <c r="J53" s="132">
        <v>595100</v>
      </c>
      <c r="K53" s="132">
        <v>595100</v>
      </c>
      <c r="L53" s="132"/>
      <c r="M53" s="132"/>
      <c r="N53" s="131"/>
      <c r="O53" s="131"/>
      <c r="P53" s="131"/>
      <c r="Q53" s="132"/>
      <c r="R53" s="132"/>
      <c r="S53" s="132"/>
      <c r="T53" s="132"/>
      <c r="U53" s="132"/>
      <c r="V53" s="132"/>
      <c r="W53" s="132"/>
    </row>
    <row r="54" ht="52.5" customHeight="1" spans="1:23">
      <c r="A54" s="131"/>
      <c r="B54" s="131"/>
      <c r="C54" s="131" t="s">
        <v>319</v>
      </c>
      <c r="D54" s="131"/>
      <c r="E54" s="131"/>
      <c r="F54" s="131"/>
      <c r="G54" s="131"/>
      <c r="H54" s="131"/>
      <c r="I54" s="132">
        <v>400000</v>
      </c>
      <c r="J54" s="132">
        <v>400000</v>
      </c>
      <c r="K54" s="132">
        <v>400000</v>
      </c>
      <c r="L54" s="132"/>
      <c r="M54" s="132"/>
      <c r="N54" s="131"/>
      <c r="O54" s="131"/>
      <c r="P54" s="131"/>
      <c r="Q54" s="132"/>
      <c r="R54" s="132"/>
      <c r="S54" s="132"/>
      <c r="T54" s="132"/>
      <c r="U54" s="132"/>
      <c r="V54" s="132"/>
      <c r="W54" s="132"/>
    </row>
    <row r="55" ht="52.5" customHeight="1" outlineLevel="1" spans="1:23">
      <c r="A55" s="131" t="s">
        <v>301</v>
      </c>
      <c r="B55" s="131" t="s">
        <v>320</v>
      </c>
      <c r="C55" s="131" t="s">
        <v>319</v>
      </c>
      <c r="D55" s="131" t="s">
        <v>46</v>
      </c>
      <c r="E55" s="131" t="s">
        <v>114</v>
      </c>
      <c r="F55" s="131" t="s">
        <v>115</v>
      </c>
      <c r="G55" s="131" t="s">
        <v>266</v>
      </c>
      <c r="H55" s="131" t="s">
        <v>267</v>
      </c>
      <c r="I55" s="132">
        <v>400000</v>
      </c>
      <c r="J55" s="132">
        <v>400000</v>
      </c>
      <c r="K55" s="132">
        <v>400000</v>
      </c>
      <c r="L55" s="132"/>
      <c r="M55" s="132"/>
      <c r="N55" s="131"/>
      <c r="O55" s="131"/>
      <c r="P55" s="131"/>
      <c r="Q55" s="132"/>
      <c r="R55" s="132"/>
      <c r="S55" s="132"/>
      <c r="T55" s="132"/>
      <c r="U55" s="132"/>
      <c r="V55" s="132"/>
      <c r="W55" s="132"/>
    </row>
    <row r="56" ht="52.5" customHeight="1" spans="1:23">
      <c r="A56" s="131"/>
      <c r="B56" s="131"/>
      <c r="C56" s="131" t="s">
        <v>321</v>
      </c>
      <c r="D56" s="131"/>
      <c r="E56" s="131"/>
      <c r="F56" s="131"/>
      <c r="G56" s="131"/>
      <c r="H56" s="131"/>
      <c r="I56" s="132">
        <v>200000</v>
      </c>
      <c r="J56" s="132">
        <v>200000</v>
      </c>
      <c r="K56" s="132">
        <v>200000</v>
      </c>
      <c r="L56" s="132"/>
      <c r="M56" s="132"/>
      <c r="N56" s="131"/>
      <c r="O56" s="131"/>
      <c r="P56" s="131"/>
      <c r="Q56" s="132"/>
      <c r="R56" s="132"/>
      <c r="S56" s="132"/>
      <c r="T56" s="132"/>
      <c r="U56" s="132"/>
      <c r="V56" s="132"/>
      <c r="W56" s="132"/>
    </row>
    <row r="57" ht="52.5" customHeight="1" outlineLevel="1" spans="1:23">
      <c r="A57" s="131" t="s">
        <v>301</v>
      </c>
      <c r="B57" s="131" t="s">
        <v>322</v>
      </c>
      <c r="C57" s="131" t="s">
        <v>321</v>
      </c>
      <c r="D57" s="131" t="s">
        <v>46</v>
      </c>
      <c r="E57" s="131" t="s">
        <v>116</v>
      </c>
      <c r="F57" s="131" t="s">
        <v>117</v>
      </c>
      <c r="G57" s="131" t="s">
        <v>289</v>
      </c>
      <c r="H57" s="131" t="s">
        <v>290</v>
      </c>
      <c r="I57" s="132">
        <v>200000</v>
      </c>
      <c r="J57" s="132">
        <v>200000</v>
      </c>
      <c r="K57" s="132">
        <v>200000</v>
      </c>
      <c r="L57" s="132"/>
      <c r="M57" s="132"/>
      <c r="N57" s="131"/>
      <c r="O57" s="131"/>
      <c r="P57" s="131"/>
      <c r="Q57" s="132"/>
      <c r="R57" s="132"/>
      <c r="S57" s="132"/>
      <c r="T57" s="132"/>
      <c r="U57" s="132"/>
      <c r="V57" s="132"/>
      <c r="W57" s="132"/>
    </row>
    <row r="58" ht="52.5" customHeight="1" spans="1:23">
      <c r="A58" s="131"/>
      <c r="B58" s="131"/>
      <c r="C58" s="131" t="s">
        <v>323</v>
      </c>
      <c r="D58" s="131"/>
      <c r="E58" s="131"/>
      <c r="F58" s="131"/>
      <c r="G58" s="131"/>
      <c r="H58" s="131"/>
      <c r="I58" s="132">
        <v>300000</v>
      </c>
      <c r="J58" s="132">
        <v>300000</v>
      </c>
      <c r="K58" s="132">
        <v>300000</v>
      </c>
      <c r="L58" s="132"/>
      <c r="M58" s="132"/>
      <c r="N58" s="131"/>
      <c r="O58" s="131"/>
      <c r="P58" s="131"/>
      <c r="Q58" s="132"/>
      <c r="R58" s="132"/>
      <c r="S58" s="132"/>
      <c r="T58" s="132"/>
      <c r="U58" s="132"/>
      <c r="V58" s="132"/>
      <c r="W58" s="132"/>
    </row>
    <row r="59" ht="52.5" customHeight="1" outlineLevel="1" spans="1:23">
      <c r="A59" s="131" t="s">
        <v>301</v>
      </c>
      <c r="B59" s="131" t="s">
        <v>324</v>
      </c>
      <c r="C59" s="131" t="s">
        <v>323</v>
      </c>
      <c r="D59" s="131" t="s">
        <v>46</v>
      </c>
      <c r="E59" s="131" t="s">
        <v>116</v>
      </c>
      <c r="F59" s="131" t="s">
        <v>117</v>
      </c>
      <c r="G59" s="131" t="s">
        <v>226</v>
      </c>
      <c r="H59" s="131" t="s">
        <v>227</v>
      </c>
      <c r="I59" s="132">
        <v>37000</v>
      </c>
      <c r="J59" s="132">
        <v>37000</v>
      </c>
      <c r="K59" s="132">
        <v>37000</v>
      </c>
      <c r="L59" s="132"/>
      <c r="M59" s="132"/>
      <c r="N59" s="131"/>
      <c r="O59" s="131"/>
      <c r="P59" s="131"/>
      <c r="Q59" s="132"/>
      <c r="R59" s="132"/>
      <c r="S59" s="132"/>
      <c r="T59" s="132"/>
      <c r="U59" s="132"/>
      <c r="V59" s="132"/>
      <c r="W59" s="132"/>
    </row>
    <row r="60" ht="52.5" customHeight="1" outlineLevel="1" spans="1:23">
      <c r="A60" s="131" t="s">
        <v>301</v>
      </c>
      <c r="B60" s="131" t="s">
        <v>324</v>
      </c>
      <c r="C60" s="131" t="s">
        <v>323</v>
      </c>
      <c r="D60" s="131" t="s">
        <v>46</v>
      </c>
      <c r="E60" s="131" t="s">
        <v>116</v>
      </c>
      <c r="F60" s="131" t="s">
        <v>117</v>
      </c>
      <c r="G60" s="131" t="s">
        <v>228</v>
      </c>
      <c r="H60" s="131" t="s">
        <v>229</v>
      </c>
      <c r="I60" s="132">
        <v>30000</v>
      </c>
      <c r="J60" s="132">
        <v>30000</v>
      </c>
      <c r="K60" s="132">
        <v>30000</v>
      </c>
      <c r="L60" s="132"/>
      <c r="M60" s="132"/>
      <c r="N60" s="131"/>
      <c r="O60" s="131"/>
      <c r="P60" s="131"/>
      <c r="Q60" s="132"/>
      <c r="R60" s="132"/>
      <c r="S60" s="132"/>
      <c r="T60" s="132"/>
      <c r="U60" s="132"/>
      <c r="V60" s="132"/>
      <c r="W60" s="132"/>
    </row>
    <row r="61" ht="52.5" customHeight="1" outlineLevel="1" spans="1:23">
      <c r="A61" s="131" t="s">
        <v>301</v>
      </c>
      <c r="B61" s="131" t="s">
        <v>324</v>
      </c>
      <c r="C61" s="131" t="s">
        <v>323</v>
      </c>
      <c r="D61" s="131" t="s">
        <v>46</v>
      </c>
      <c r="E61" s="131" t="s">
        <v>116</v>
      </c>
      <c r="F61" s="131" t="s">
        <v>117</v>
      </c>
      <c r="G61" s="131" t="s">
        <v>287</v>
      </c>
      <c r="H61" s="131" t="s">
        <v>288</v>
      </c>
      <c r="I61" s="132">
        <v>72000</v>
      </c>
      <c r="J61" s="132">
        <v>72000</v>
      </c>
      <c r="K61" s="132">
        <v>72000</v>
      </c>
      <c r="L61" s="132"/>
      <c r="M61" s="132"/>
      <c r="N61" s="131"/>
      <c r="O61" s="131"/>
      <c r="P61" s="131"/>
      <c r="Q61" s="132"/>
      <c r="R61" s="132"/>
      <c r="S61" s="132"/>
      <c r="T61" s="132"/>
      <c r="U61" s="132"/>
      <c r="V61" s="132"/>
      <c r="W61" s="132"/>
    </row>
    <row r="62" ht="52.5" customHeight="1" outlineLevel="1" spans="1:23">
      <c r="A62" s="131" t="s">
        <v>301</v>
      </c>
      <c r="B62" s="131" t="s">
        <v>324</v>
      </c>
      <c r="C62" s="131" t="s">
        <v>323</v>
      </c>
      <c r="D62" s="131" t="s">
        <v>46</v>
      </c>
      <c r="E62" s="131" t="s">
        <v>116</v>
      </c>
      <c r="F62" s="131" t="s">
        <v>117</v>
      </c>
      <c r="G62" s="131" t="s">
        <v>325</v>
      </c>
      <c r="H62" s="131" t="s">
        <v>326</v>
      </c>
      <c r="I62" s="132">
        <v>78000</v>
      </c>
      <c r="J62" s="132">
        <v>78000</v>
      </c>
      <c r="K62" s="132">
        <v>78000</v>
      </c>
      <c r="L62" s="132"/>
      <c r="M62" s="132"/>
      <c r="N62" s="131"/>
      <c r="O62" s="131"/>
      <c r="P62" s="131"/>
      <c r="Q62" s="132"/>
      <c r="R62" s="132"/>
      <c r="S62" s="132"/>
      <c r="T62" s="132"/>
      <c r="U62" s="132"/>
      <c r="V62" s="132"/>
      <c r="W62" s="132"/>
    </row>
    <row r="63" ht="52.5" customHeight="1" outlineLevel="1" spans="1:23">
      <c r="A63" s="131" t="s">
        <v>301</v>
      </c>
      <c r="B63" s="131" t="s">
        <v>324</v>
      </c>
      <c r="C63" s="131" t="s">
        <v>323</v>
      </c>
      <c r="D63" s="131" t="s">
        <v>46</v>
      </c>
      <c r="E63" s="131" t="s">
        <v>116</v>
      </c>
      <c r="F63" s="131" t="s">
        <v>117</v>
      </c>
      <c r="G63" s="131" t="s">
        <v>289</v>
      </c>
      <c r="H63" s="131" t="s">
        <v>290</v>
      </c>
      <c r="I63" s="132">
        <v>83000</v>
      </c>
      <c r="J63" s="132">
        <v>83000</v>
      </c>
      <c r="K63" s="132">
        <v>83000</v>
      </c>
      <c r="L63" s="132"/>
      <c r="M63" s="132"/>
      <c r="N63" s="131"/>
      <c r="O63" s="131"/>
      <c r="P63" s="131"/>
      <c r="Q63" s="132"/>
      <c r="R63" s="132"/>
      <c r="S63" s="132"/>
      <c r="T63" s="132"/>
      <c r="U63" s="132"/>
      <c r="V63" s="132"/>
      <c r="W63" s="132"/>
    </row>
    <row r="64" ht="52.5" customHeight="1" spans="1:23">
      <c r="A64" s="131"/>
      <c r="B64" s="131"/>
      <c r="C64" s="131" t="s">
        <v>327</v>
      </c>
      <c r="D64" s="131"/>
      <c r="E64" s="131"/>
      <c r="F64" s="131"/>
      <c r="G64" s="131"/>
      <c r="H64" s="131"/>
      <c r="I64" s="132">
        <v>100000</v>
      </c>
      <c r="J64" s="132">
        <v>100000</v>
      </c>
      <c r="K64" s="132">
        <v>100000</v>
      </c>
      <c r="L64" s="132"/>
      <c r="M64" s="132"/>
      <c r="N64" s="131"/>
      <c r="O64" s="131"/>
      <c r="P64" s="131"/>
      <c r="Q64" s="132"/>
      <c r="R64" s="132"/>
      <c r="S64" s="132"/>
      <c r="T64" s="132"/>
      <c r="U64" s="132"/>
      <c r="V64" s="132"/>
      <c r="W64" s="132"/>
    </row>
    <row r="65" ht="52.5" customHeight="1" outlineLevel="1" spans="1:23">
      <c r="A65" s="131" t="s">
        <v>285</v>
      </c>
      <c r="B65" s="131" t="s">
        <v>328</v>
      </c>
      <c r="C65" s="131" t="s">
        <v>327</v>
      </c>
      <c r="D65" s="131" t="s">
        <v>46</v>
      </c>
      <c r="E65" s="131" t="s">
        <v>120</v>
      </c>
      <c r="F65" s="131" t="s">
        <v>121</v>
      </c>
      <c r="G65" s="131" t="s">
        <v>289</v>
      </c>
      <c r="H65" s="131" t="s">
        <v>290</v>
      </c>
      <c r="I65" s="132">
        <v>100000</v>
      </c>
      <c r="J65" s="132">
        <v>100000</v>
      </c>
      <c r="K65" s="132">
        <v>100000</v>
      </c>
      <c r="L65" s="132"/>
      <c r="M65" s="132"/>
      <c r="N65" s="131"/>
      <c r="O65" s="131"/>
      <c r="P65" s="131"/>
      <c r="Q65" s="132"/>
      <c r="R65" s="132"/>
      <c r="S65" s="132"/>
      <c r="T65" s="132"/>
      <c r="U65" s="132"/>
      <c r="V65" s="132"/>
      <c r="W65" s="132"/>
    </row>
    <row r="66" ht="52.5" customHeight="1" spans="1:23">
      <c r="A66" s="131"/>
      <c r="B66" s="131"/>
      <c r="C66" s="131" t="s">
        <v>329</v>
      </c>
      <c r="D66" s="131"/>
      <c r="E66" s="131"/>
      <c r="F66" s="131"/>
      <c r="G66" s="131"/>
      <c r="H66" s="131"/>
      <c r="I66" s="132">
        <v>414000</v>
      </c>
      <c r="J66" s="132">
        <v>414000</v>
      </c>
      <c r="K66" s="132">
        <v>414000</v>
      </c>
      <c r="L66" s="132"/>
      <c r="M66" s="132"/>
      <c r="N66" s="131"/>
      <c r="O66" s="131"/>
      <c r="P66" s="131"/>
      <c r="Q66" s="132"/>
      <c r="R66" s="132"/>
      <c r="S66" s="132"/>
      <c r="T66" s="132"/>
      <c r="U66" s="132"/>
      <c r="V66" s="132"/>
      <c r="W66" s="132"/>
    </row>
    <row r="67" ht="52.5" customHeight="1" outlineLevel="1" spans="1:23">
      <c r="A67" s="131" t="s">
        <v>285</v>
      </c>
      <c r="B67" s="131" t="s">
        <v>330</v>
      </c>
      <c r="C67" s="131" t="s">
        <v>329</v>
      </c>
      <c r="D67" s="131" t="s">
        <v>46</v>
      </c>
      <c r="E67" s="131" t="s">
        <v>120</v>
      </c>
      <c r="F67" s="131" t="s">
        <v>121</v>
      </c>
      <c r="G67" s="131" t="s">
        <v>289</v>
      </c>
      <c r="H67" s="131" t="s">
        <v>290</v>
      </c>
      <c r="I67" s="132">
        <v>414000</v>
      </c>
      <c r="J67" s="132">
        <v>414000</v>
      </c>
      <c r="K67" s="132">
        <v>414000</v>
      </c>
      <c r="L67" s="132"/>
      <c r="M67" s="132"/>
      <c r="N67" s="131"/>
      <c r="O67" s="131"/>
      <c r="P67" s="131"/>
      <c r="Q67" s="132"/>
      <c r="R67" s="132"/>
      <c r="S67" s="132"/>
      <c r="T67" s="132"/>
      <c r="U67" s="132"/>
      <c r="V67" s="132"/>
      <c r="W67" s="132"/>
    </row>
    <row r="68" ht="30" customHeight="1" spans="1:23">
      <c r="A68" s="133" t="s">
        <v>30</v>
      </c>
      <c r="B68" s="133"/>
      <c r="C68" s="133"/>
      <c r="D68" s="133"/>
      <c r="E68" s="133"/>
      <c r="F68" s="133"/>
      <c r="G68" s="133"/>
      <c r="H68" s="133"/>
      <c r="I68" s="132">
        <v>22429300</v>
      </c>
      <c r="J68" s="132">
        <v>5929300</v>
      </c>
      <c r="K68" s="132">
        <v>5929300</v>
      </c>
      <c r="L68" s="132"/>
      <c r="M68" s="132"/>
      <c r="N68" s="132"/>
      <c r="O68" s="132"/>
      <c r="P68" s="132"/>
      <c r="Q68" s="132"/>
      <c r="R68" s="132">
        <v>16500000</v>
      </c>
      <c r="S68" s="132"/>
      <c r="T68" s="132"/>
      <c r="U68" s="132"/>
      <c r="V68" s="132"/>
      <c r="W68" s="132">
        <v>16500000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8:H6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9"/>
  <sheetViews>
    <sheetView showZeros="0" tabSelected="1" topLeftCell="B89" workbookViewId="0">
      <selection activeCell="B91" sqref="B91:B9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331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"单位名称："&amp;"盈江县农业农村局"</f>
        <v>单位名称：盈江县农业农村局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332</v>
      </c>
      <c r="B4" s="124" t="s">
        <v>333</v>
      </c>
      <c r="C4" s="124" t="s">
        <v>334</v>
      </c>
      <c r="D4" s="124" t="s">
        <v>335</v>
      </c>
      <c r="E4" s="124" t="s">
        <v>336</v>
      </c>
      <c r="F4" s="124" t="s">
        <v>337</v>
      </c>
      <c r="G4" s="124" t="s">
        <v>338</v>
      </c>
      <c r="H4" s="124" t="s">
        <v>339</v>
      </c>
      <c r="I4" s="124" t="s">
        <v>340</v>
      </c>
      <c r="J4" s="124" t="s">
        <v>341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300</v>
      </c>
      <c r="B7" s="125" t="s">
        <v>342</v>
      </c>
      <c r="C7" s="125" t="s">
        <v>343</v>
      </c>
      <c r="D7" s="125" t="s">
        <v>344</v>
      </c>
      <c r="E7" s="125" t="s">
        <v>345</v>
      </c>
      <c r="F7" s="125" t="s">
        <v>346</v>
      </c>
      <c r="G7" s="124" t="s">
        <v>347</v>
      </c>
      <c r="H7" s="124" t="s">
        <v>348</v>
      </c>
      <c r="I7" s="125" t="s">
        <v>349</v>
      </c>
      <c r="J7" s="125" t="s">
        <v>350</v>
      </c>
    </row>
    <row r="8" ht="52.5" customHeight="1" outlineLevel="1" spans="1:10">
      <c r="A8" s="125" t="s">
        <v>300</v>
      </c>
      <c r="B8" s="125" t="s">
        <v>342</v>
      </c>
      <c r="C8" s="125" t="s">
        <v>343</v>
      </c>
      <c r="D8" s="125" t="s">
        <v>344</v>
      </c>
      <c r="E8" s="125" t="s">
        <v>351</v>
      </c>
      <c r="F8" s="125" t="s">
        <v>346</v>
      </c>
      <c r="G8" s="124" t="s">
        <v>352</v>
      </c>
      <c r="H8" s="124" t="s">
        <v>353</v>
      </c>
      <c r="I8" s="125" t="s">
        <v>349</v>
      </c>
      <c r="J8" s="125" t="s">
        <v>354</v>
      </c>
    </row>
    <row r="9" ht="52.5" customHeight="1" outlineLevel="1" spans="1:10">
      <c r="A9" s="125" t="s">
        <v>300</v>
      </c>
      <c r="B9" s="125" t="s">
        <v>342</v>
      </c>
      <c r="C9" s="125" t="s">
        <v>343</v>
      </c>
      <c r="D9" s="125" t="s">
        <v>344</v>
      </c>
      <c r="E9" s="125" t="s">
        <v>355</v>
      </c>
      <c r="F9" s="125" t="s">
        <v>346</v>
      </c>
      <c r="G9" s="124" t="s">
        <v>60</v>
      </c>
      <c r="H9" s="124" t="s">
        <v>348</v>
      </c>
      <c r="I9" s="125" t="s">
        <v>349</v>
      </c>
      <c r="J9" s="125" t="s">
        <v>356</v>
      </c>
    </row>
    <row r="10" ht="52.5" customHeight="1" outlineLevel="1" spans="1:10">
      <c r="A10" s="125" t="s">
        <v>300</v>
      </c>
      <c r="B10" s="125" t="s">
        <v>342</v>
      </c>
      <c r="C10" s="125" t="s">
        <v>343</v>
      </c>
      <c r="D10" s="125" t="s">
        <v>357</v>
      </c>
      <c r="E10" s="125" t="s">
        <v>358</v>
      </c>
      <c r="F10" s="125" t="s">
        <v>359</v>
      </c>
      <c r="G10" s="124" t="s">
        <v>347</v>
      </c>
      <c r="H10" s="124" t="s">
        <v>360</v>
      </c>
      <c r="I10" s="125" t="s">
        <v>349</v>
      </c>
      <c r="J10" s="125" t="s">
        <v>361</v>
      </c>
    </row>
    <row r="11" ht="52.5" customHeight="1" outlineLevel="1" spans="1:10">
      <c r="A11" s="125" t="s">
        <v>300</v>
      </c>
      <c r="B11" s="125" t="s">
        <v>342</v>
      </c>
      <c r="C11" s="125" t="s">
        <v>343</v>
      </c>
      <c r="D11" s="125" t="s">
        <v>357</v>
      </c>
      <c r="E11" s="125" t="s">
        <v>362</v>
      </c>
      <c r="F11" s="125" t="s">
        <v>359</v>
      </c>
      <c r="G11" s="124" t="s">
        <v>347</v>
      </c>
      <c r="H11" s="124" t="s">
        <v>360</v>
      </c>
      <c r="I11" s="125" t="s">
        <v>349</v>
      </c>
      <c r="J11" s="125" t="s">
        <v>363</v>
      </c>
    </row>
    <row r="12" ht="52.5" customHeight="1" outlineLevel="1" spans="1:10">
      <c r="A12" s="125" t="s">
        <v>300</v>
      </c>
      <c r="B12" s="125" t="s">
        <v>342</v>
      </c>
      <c r="C12" s="125" t="s">
        <v>364</v>
      </c>
      <c r="D12" s="125" t="s">
        <v>365</v>
      </c>
      <c r="E12" s="125" t="s">
        <v>366</v>
      </c>
      <c r="F12" s="125" t="s">
        <v>346</v>
      </c>
      <c r="G12" s="124" t="s">
        <v>367</v>
      </c>
      <c r="H12" s="124" t="s">
        <v>360</v>
      </c>
      <c r="I12" s="125" t="s">
        <v>349</v>
      </c>
      <c r="J12" s="125" t="s">
        <v>368</v>
      </c>
    </row>
    <row r="13" ht="52.5" customHeight="1" outlineLevel="1" spans="1:10">
      <c r="A13" s="125" t="s">
        <v>311</v>
      </c>
      <c r="B13" s="125" t="s">
        <v>369</v>
      </c>
      <c r="C13" s="125" t="s">
        <v>343</v>
      </c>
      <c r="D13" s="125" t="s">
        <v>344</v>
      </c>
      <c r="E13" s="125" t="s">
        <v>370</v>
      </c>
      <c r="F13" s="125" t="s">
        <v>359</v>
      </c>
      <c r="G13" s="124" t="s">
        <v>64</v>
      </c>
      <c r="H13" s="124" t="s">
        <v>371</v>
      </c>
      <c r="I13" s="125" t="s">
        <v>349</v>
      </c>
      <c r="J13" s="125" t="s">
        <v>372</v>
      </c>
    </row>
    <row r="14" ht="52.5" customHeight="1" outlineLevel="1" spans="1:10">
      <c r="A14" s="125" t="s">
        <v>311</v>
      </c>
      <c r="B14" s="125" t="s">
        <v>369</v>
      </c>
      <c r="C14" s="125" t="s">
        <v>343</v>
      </c>
      <c r="D14" s="125" t="s">
        <v>344</v>
      </c>
      <c r="E14" s="125" t="s">
        <v>373</v>
      </c>
      <c r="F14" s="125" t="s">
        <v>346</v>
      </c>
      <c r="G14" s="124" t="s">
        <v>60</v>
      </c>
      <c r="H14" s="124" t="s">
        <v>374</v>
      </c>
      <c r="I14" s="125" t="s">
        <v>349</v>
      </c>
      <c r="J14" s="125" t="s">
        <v>375</v>
      </c>
    </row>
    <row r="15" ht="52.5" customHeight="1" outlineLevel="1" spans="1:10">
      <c r="A15" s="125" t="s">
        <v>311</v>
      </c>
      <c r="B15" s="125" t="s">
        <v>369</v>
      </c>
      <c r="C15" s="125" t="s">
        <v>343</v>
      </c>
      <c r="D15" s="125" t="s">
        <v>344</v>
      </c>
      <c r="E15" s="125" t="s">
        <v>376</v>
      </c>
      <c r="F15" s="125" t="s">
        <v>346</v>
      </c>
      <c r="G15" s="124" t="s">
        <v>377</v>
      </c>
      <c r="H15" s="124" t="s">
        <v>353</v>
      </c>
      <c r="I15" s="125" t="s">
        <v>349</v>
      </c>
      <c r="J15" s="125" t="s">
        <v>378</v>
      </c>
    </row>
    <row r="16" ht="52.5" customHeight="1" outlineLevel="1" spans="1:10">
      <c r="A16" s="125" t="s">
        <v>311</v>
      </c>
      <c r="B16" s="125" t="s">
        <v>369</v>
      </c>
      <c r="C16" s="125" t="s">
        <v>343</v>
      </c>
      <c r="D16" s="125" t="s">
        <v>344</v>
      </c>
      <c r="E16" s="125" t="s">
        <v>379</v>
      </c>
      <c r="F16" s="125" t="s">
        <v>346</v>
      </c>
      <c r="G16" s="124" t="s">
        <v>347</v>
      </c>
      <c r="H16" s="124" t="s">
        <v>380</v>
      </c>
      <c r="I16" s="125" t="s">
        <v>349</v>
      </c>
      <c r="J16" s="125" t="s">
        <v>381</v>
      </c>
    </row>
    <row r="17" ht="52.5" customHeight="1" outlineLevel="1" spans="1:10">
      <c r="A17" s="125" t="s">
        <v>311</v>
      </c>
      <c r="B17" s="125" t="s">
        <v>369</v>
      </c>
      <c r="C17" s="125" t="s">
        <v>343</v>
      </c>
      <c r="D17" s="125" t="s">
        <v>344</v>
      </c>
      <c r="E17" s="125" t="s">
        <v>382</v>
      </c>
      <c r="F17" s="125" t="s">
        <v>346</v>
      </c>
      <c r="G17" s="124" t="s">
        <v>383</v>
      </c>
      <c r="H17" s="124" t="s">
        <v>348</v>
      </c>
      <c r="I17" s="125" t="s">
        <v>349</v>
      </c>
      <c r="J17" s="125" t="s">
        <v>384</v>
      </c>
    </row>
    <row r="18" ht="52.5" customHeight="1" outlineLevel="1" spans="1:10">
      <c r="A18" s="125" t="s">
        <v>311</v>
      </c>
      <c r="B18" s="125" t="s">
        <v>369</v>
      </c>
      <c r="C18" s="125" t="s">
        <v>343</v>
      </c>
      <c r="D18" s="125" t="s">
        <v>357</v>
      </c>
      <c r="E18" s="125" t="s">
        <v>358</v>
      </c>
      <c r="F18" s="125" t="s">
        <v>359</v>
      </c>
      <c r="G18" s="124" t="s">
        <v>347</v>
      </c>
      <c r="H18" s="124" t="s">
        <v>360</v>
      </c>
      <c r="I18" s="125" t="s">
        <v>349</v>
      </c>
      <c r="J18" s="125" t="s">
        <v>385</v>
      </c>
    </row>
    <row r="19" ht="52.5" customHeight="1" outlineLevel="1" spans="1:10">
      <c r="A19" s="125" t="s">
        <v>311</v>
      </c>
      <c r="B19" s="125" t="s">
        <v>369</v>
      </c>
      <c r="C19" s="125" t="s">
        <v>386</v>
      </c>
      <c r="D19" s="125" t="s">
        <v>387</v>
      </c>
      <c r="E19" s="125" t="s">
        <v>388</v>
      </c>
      <c r="F19" s="125" t="s">
        <v>359</v>
      </c>
      <c r="G19" s="124" t="s">
        <v>389</v>
      </c>
      <c r="H19" s="124" t="s">
        <v>390</v>
      </c>
      <c r="I19" s="125" t="s">
        <v>391</v>
      </c>
      <c r="J19" s="125" t="s">
        <v>392</v>
      </c>
    </row>
    <row r="20" ht="52.5" customHeight="1" outlineLevel="1" spans="1:10">
      <c r="A20" s="125" t="s">
        <v>311</v>
      </c>
      <c r="B20" s="125" t="s">
        <v>369</v>
      </c>
      <c r="C20" s="125" t="s">
        <v>364</v>
      </c>
      <c r="D20" s="125" t="s">
        <v>365</v>
      </c>
      <c r="E20" s="125" t="s">
        <v>366</v>
      </c>
      <c r="F20" s="125" t="s">
        <v>346</v>
      </c>
      <c r="G20" s="124" t="s">
        <v>367</v>
      </c>
      <c r="H20" s="124" t="s">
        <v>360</v>
      </c>
      <c r="I20" s="125" t="s">
        <v>349</v>
      </c>
      <c r="J20" s="125" t="s">
        <v>368</v>
      </c>
    </row>
    <row r="21" ht="52.5" customHeight="1" outlineLevel="1" spans="1:10">
      <c r="A21" s="125" t="s">
        <v>319</v>
      </c>
      <c r="B21" s="125" t="s">
        <v>393</v>
      </c>
      <c r="C21" s="125" t="s">
        <v>343</v>
      </c>
      <c r="D21" s="125" t="s">
        <v>344</v>
      </c>
      <c r="E21" s="125" t="s">
        <v>394</v>
      </c>
      <c r="F21" s="125" t="s">
        <v>359</v>
      </c>
      <c r="G21" s="124" t="s">
        <v>66</v>
      </c>
      <c r="H21" s="124" t="s">
        <v>395</v>
      </c>
      <c r="I21" s="125" t="s">
        <v>349</v>
      </c>
      <c r="J21" s="125" t="s">
        <v>396</v>
      </c>
    </row>
    <row r="22" ht="52.5" customHeight="1" outlineLevel="1" spans="1:10">
      <c r="A22" s="125" t="s">
        <v>319</v>
      </c>
      <c r="B22" s="125" t="s">
        <v>393</v>
      </c>
      <c r="C22" s="125" t="s">
        <v>343</v>
      </c>
      <c r="D22" s="125" t="s">
        <v>357</v>
      </c>
      <c r="E22" s="125" t="s">
        <v>397</v>
      </c>
      <c r="F22" s="125" t="s">
        <v>359</v>
      </c>
      <c r="G22" s="124" t="s">
        <v>347</v>
      </c>
      <c r="H22" s="124" t="s">
        <v>360</v>
      </c>
      <c r="I22" s="125" t="s">
        <v>349</v>
      </c>
      <c r="J22" s="125" t="s">
        <v>398</v>
      </c>
    </row>
    <row r="23" ht="52.5" customHeight="1" outlineLevel="1" spans="1:10">
      <c r="A23" s="125" t="s">
        <v>319</v>
      </c>
      <c r="B23" s="125" t="s">
        <v>393</v>
      </c>
      <c r="C23" s="125" t="s">
        <v>343</v>
      </c>
      <c r="D23" s="125" t="s">
        <v>357</v>
      </c>
      <c r="E23" s="125" t="s">
        <v>399</v>
      </c>
      <c r="F23" s="125" t="s">
        <v>359</v>
      </c>
      <c r="G23" s="124" t="s">
        <v>347</v>
      </c>
      <c r="H23" s="124" t="s">
        <v>360</v>
      </c>
      <c r="I23" s="125" t="s">
        <v>349</v>
      </c>
      <c r="J23" s="125" t="s">
        <v>400</v>
      </c>
    </row>
    <row r="24" ht="52.5" customHeight="1" outlineLevel="1" spans="1:10">
      <c r="A24" s="125" t="s">
        <v>319</v>
      </c>
      <c r="B24" s="125" t="s">
        <v>393</v>
      </c>
      <c r="C24" s="125" t="s">
        <v>343</v>
      </c>
      <c r="D24" s="125" t="s">
        <v>401</v>
      </c>
      <c r="E24" s="125" t="s">
        <v>402</v>
      </c>
      <c r="F24" s="125" t="s">
        <v>359</v>
      </c>
      <c r="G24" s="124" t="s">
        <v>347</v>
      </c>
      <c r="H24" s="124" t="s">
        <v>360</v>
      </c>
      <c r="I24" s="125" t="s">
        <v>349</v>
      </c>
      <c r="J24" s="125" t="s">
        <v>403</v>
      </c>
    </row>
    <row r="25" ht="52.5" customHeight="1" outlineLevel="1" spans="1:10">
      <c r="A25" s="125" t="s">
        <v>319</v>
      </c>
      <c r="B25" s="125" t="s">
        <v>393</v>
      </c>
      <c r="C25" s="125" t="s">
        <v>364</v>
      </c>
      <c r="D25" s="125" t="s">
        <v>365</v>
      </c>
      <c r="E25" s="125" t="s">
        <v>404</v>
      </c>
      <c r="F25" s="125" t="s">
        <v>346</v>
      </c>
      <c r="G25" s="124" t="s">
        <v>367</v>
      </c>
      <c r="H25" s="124" t="s">
        <v>360</v>
      </c>
      <c r="I25" s="125" t="s">
        <v>349</v>
      </c>
      <c r="J25" s="125" t="s">
        <v>405</v>
      </c>
    </row>
    <row r="26" ht="52.5" customHeight="1" outlineLevel="1" spans="1:10">
      <c r="A26" s="125" t="s">
        <v>319</v>
      </c>
      <c r="B26" s="125" t="s">
        <v>393</v>
      </c>
      <c r="C26" s="125" t="s">
        <v>364</v>
      </c>
      <c r="D26" s="125" t="s">
        <v>365</v>
      </c>
      <c r="E26" s="125" t="s">
        <v>406</v>
      </c>
      <c r="F26" s="125" t="s">
        <v>346</v>
      </c>
      <c r="G26" s="124" t="s">
        <v>367</v>
      </c>
      <c r="H26" s="124" t="s">
        <v>360</v>
      </c>
      <c r="I26" s="125" t="s">
        <v>349</v>
      </c>
      <c r="J26" s="125" t="s">
        <v>368</v>
      </c>
    </row>
    <row r="27" ht="52.5" customHeight="1" outlineLevel="1" spans="1:10">
      <c r="A27" s="125" t="s">
        <v>307</v>
      </c>
      <c r="B27" s="125" t="s">
        <v>407</v>
      </c>
      <c r="C27" s="125" t="s">
        <v>343</v>
      </c>
      <c r="D27" s="125" t="s">
        <v>344</v>
      </c>
      <c r="E27" s="125" t="s">
        <v>408</v>
      </c>
      <c r="F27" s="125" t="s">
        <v>359</v>
      </c>
      <c r="G27" s="124" t="s">
        <v>347</v>
      </c>
      <c r="H27" s="124" t="s">
        <v>360</v>
      </c>
      <c r="I27" s="125" t="s">
        <v>349</v>
      </c>
      <c r="J27" s="125" t="s">
        <v>409</v>
      </c>
    </row>
    <row r="28" ht="52.5" customHeight="1" outlineLevel="1" spans="1:10">
      <c r="A28" s="125" t="s">
        <v>307</v>
      </c>
      <c r="B28" s="125" t="s">
        <v>407</v>
      </c>
      <c r="C28" s="125" t="s">
        <v>343</v>
      </c>
      <c r="D28" s="125" t="s">
        <v>357</v>
      </c>
      <c r="E28" s="125" t="s">
        <v>410</v>
      </c>
      <c r="F28" s="125" t="s">
        <v>359</v>
      </c>
      <c r="G28" s="124" t="s">
        <v>347</v>
      </c>
      <c r="H28" s="124" t="s">
        <v>360</v>
      </c>
      <c r="I28" s="125" t="s">
        <v>349</v>
      </c>
      <c r="J28" s="125" t="s">
        <v>411</v>
      </c>
    </row>
    <row r="29" ht="52.5" customHeight="1" outlineLevel="1" spans="1:10">
      <c r="A29" s="125" t="s">
        <v>307</v>
      </c>
      <c r="B29" s="125" t="s">
        <v>407</v>
      </c>
      <c r="C29" s="125" t="s">
        <v>386</v>
      </c>
      <c r="D29" s="125" t="s">
        <v>387</v>
      </c>
      <c r="E29" s="125" t="s">
        <v>412</v>
      </c>
      <c r="F29" s="125" t="s">
        <v>359</v>
      </c>
      <c r="G29" s="124" t="s">
        <v>413</v>
      </c>
      <c r="H29" s="124" t="s">
        <v>390</v>
      </c>
      <c r="I29" s="125" t="s">
        <v>391</v>
      </c>
      <c r="J29" s="125" t="s">
        <v>414</v>
      </c>
    </row>
    <row r="30" ht="52.5" customHeight="1" outlineLevel="1" spans="1:10">
      <c r="A30" s="125" t="s">
        <v>307</v>
      </c>
      <c r="B30" s="125" t="s">
        <v>407</v>
      </c>
      <c r="C30" s="125" t="s">
        <v>364</v>
      </c>
      <c r="D30" s="125" t="s">
        <v>365</v>
      </c>
      <c r="E30" s="125" t="s">
        <v>366</v>
      </c>
      <c r="F30" s="125" t="s">
        <v>346</v>
      </c>
      <c r="G30" s="124" t="s">
        <v>367</v>
      </c>
      <c r="H30" s="124" t="s">
        <v>360</v>
      </c>
      <c r="I30" s="125" t="s">
        <v>349</v>
      </c>
      <c r="J30" s="125" t="s">
        <v>368</v>
      </c>
    </row>
    <row r="31" ht="52.5" customHeight="1" outlineLevel="1" spans="1:10">
      <c r="A31" s="125" t="s">
        <v>291</v>
      </c>
      <c r="B31" s="125" t="s">
        <v>415</v>
      </c>
      <c r="C31" s="125" t="s">
        <v>343</v>
      </c>
      <c r="D31" s="125" t="s">
        <v>401</v>
      </c>
      <c r="E31" s="125" t="s">
        <v>416</v>
      </c>
      <c r="F31" s="125" t="s">
        <v>346</v>
      </c>
      <c r="G31" s="124" t="s">
        <v>417</v>
      </c>
      <c r="H31" s="124" t="s">
        <v>360</v>
      </c>
      <c r="I31" s="125" t="s">
        <v>349</v>
      </c>
      <c r="J31" s="125" t="s">
        <v>418</v>
      </c>
    </row>
    <row r="32" ht="52.5" customHeight="1" outlineLevel="1" spans="1:10">
      <c r="A32" s="125" t="s">
        <v>291</v>
      </c>
      <c r="B32" s="125" t="s">
        <v>415</v>
      </c>
      <c r="C32" s="125" t="s">
        <v>386</v>
      </c>
      <c r="D32" s="125" t="s">
        <v>419</v>
      </c>
      <c r="E32" s="125" t="s">
        <v>420</v>
      </c>
      <c r="F32" s="125" t="s">
        <v>346</v>
      </c>
      <c r="G32" s="124" t="s">
        <v>68</v>
      </c>
      <c r="H32" s="124" t="s">
        <v>390</v>
      </c>
      <c r="I32" s="125" t="s">
        <v>349</v>
      </c>
      <c r="J32" s="125" t="s">
        <v>421</v>
      </c>
    </row>
    <row r="33" ht="52.5" customHeight="1" outlineLevel="1" spans="1:10">
      <c r="A33" s="125" t="s">
        <v>291</v>
      </c>
      <c r="B33" s="125" t="s">
        <v>415</v>
      </c>
      <c r="C33" s="125" t="s">
        <v>364</v>
      </c>
      <c r="D33" s="125" t="s">
        <v>365</v>
      </c>
      <c r="E33" s="125" t="s">
        <v>365</v>
      </c>
      <c r="F33" s="125" t="s">
        <v>346</v>
      </c>
      <c r="G33" s="124" t="s">
        <v>422</v>
      </c>
      <c r="H33" s="124" t="s">
        <v>360</v>
      </c>
      <c r="I33" s="125" t="s">
        <v>349</v>
      </c>
      <c r="J33" s="125" t="s">
        <v>423</v>
      </c>
    </row>
    <row r="34" ht="52.5" customHeight="1" outlineLevel="1" spans="1:10">
      <c r="A34" s="125" t="s">
        <v>329</v>
      </c>
      <c r="B34" s="125" t="s">
        <v>424</v>
      </c>
      <c r="C34" s="125" t="s">
        <v>343</v>
      </c>
      <c r="D34" s="125" t="s">
        <v>344</v>
      </c>
      <c r="E34" s="125" t="s">
        <v>425</v>
      </c>
      <c r="F34" s="125" t="s">
        <v>359</v>
      </c>
      <c r="G34" s="124" t="s">
        <v>426</v>
      </c>
      <c r="H34" s="124" t="s">
        <v>427</v>
      </c>
      <c r="I34" s="125" t="s">
        <v>349</v>
      </c>
      <c r="J34" s="125" t="s">
        <v>428</v>
      </c>
    </row>
    <row r="35" ht="52.5" customHeight="1" outlineLevel="1" spans="1:10">
      <c r="A35" s="125" t="s">
        <v>329</v>
      </c>
      <c r="B35" s="125" t="s">
        <v>424</v>
      </c>
      <c r="C35" s="125" t="s">
        <v>343</v>
      </c>
      <c r="D35" s="125" t="s">
        <v>344</v>
      </c>
      <c r="E35" s="125" t="s">
        <v>429</v>
      </c>
      <c r="F35" s="125" t="s">
        <v>346</v>
      </c>
      <c r="G35" s="124" t="s">
        <v>430</v>
      </c>
      <c r="H35" s="124" t="s">
        <v>431</v>
      </c>
      <c r="I35" s="125" t="s">
        <v>349</v>
      </c>
      <c r="J35" s="125" t="s">
        <v>432</v>
      </c>
    </row>
    <row r="36" ht="52.5" customHeight="1" outlineLevel="1" spans="1:10">
      <c r="A36" s="125" t="s">
        <v>329</v>
      </c>
      <c r="B36" s="125" t="s">
        <v>424</v>
      </c>
      <c r="C36" s="125" t="s">
        <v>386</v>
      </c>
      <c r="D36" s="125" t="s">
        <v>433</v>
      </c>
      <c r="E36" s="125" t="s">
        <v>434</v>
      </c>
      <c r="F36" s="125" t="s">
        <v>346</v>
      </c>
      <c r="G36" s="124" t="s">
        <v>435</v>
      </c>
      <c r="H36" s="124" t="s">
        <v>436</v>
      </c>
      <c r="I36" s="125" t="s">
        <v>349</v>
      </c>
      <c r="J36" s="125" t="s">
        <v>437</v>
      </c>
    </row>
    <row r="37" ht="52.5" customHeight="1" outlineLevel="1" spans="1:10">
      <c r="A37" s="125" t="s">
        <v>329</v>
      </c>
      <c r="B37" s="125" t="s">
        <v>424</v>
      </c>
      <c r="C37" s="125" t="s">
        <v>386</v>
      </c>
      <c r="D37" s="125" t="s">
        <v>387</v>
      </c>
      <c r="E37" s="125" t="s">
        <v>438</v>
      </c>
      <c r="F37" s="125" t="s">
        <v>359</v>
      </c>
      <c r="G37" s="124" t="s">
        <v>439</v>
      </c>
      <c r="H37" s="124" t="s">
        <v>390</v>
      </c>
      <c r="I37" s="125" t="s">
        <v>391</v>
      </c>
      <c r="J37" s="125" t="s">
        <v>440</v>
      </c>
    </row>
    <row r="38" ht="52.5" customHeight="1" outlineLevel="1" spans="1:10">
      <c r="A38" s="125" t="s">
        <v>329</v>
      </c>
      <c r="B38" s="125" t="s">
        <v>424</v>
      </c>
      <c r="C38" s="125" t="s">
        <v>386</v>
      </c>
      <c r="D38" s="125" t="s">
        <v>441</v>
      </c>
      <c r="E38" s="125" t="s">
        <v>442</v>
      </c>
      <c r="F38" s="125" t="s">
        <v>359</v>
      </c>
      <c r="G38" s="124" t="s">
        <v>413</v>
      </c>
      <c r="H38" s="124" t="s">
        <v>390</v>
      </c>
      <c r="I38" s="125" t="s">
        <v>391</v>
      </c>
      <c r="J38" s="125" t="s">
        <v>443</v>
      </c>
    </row>
    <row r="39" ht="52.5" customHeight="1" outlineLevel="1" spans="1:10">
      <c r="A39" s="125" t="s">
        <v>329</v>
      </c>
      <c r="B39" s="125" t="s">
        <v>424</v>
      </c>
      <c r="C39" s="125" t="s">
        <v>364</v>
      </c>
      <c r="D39" s="125" t="s">
        <v>365</v>
      </c>
      <c r="E39" s="125" t="s">
        <v>366</v>
      </c>
      <c r="F39" s="125" t="s">
        <v>346</v>
      </c>
      <c r="G39" s="124" t="s">
        <v>367</v>
      </c>
      <c r="H39" s="124" t="s">
        <v>360</v>
      </c>
      <c r="I39" s="125" t="s">
        <v>349</v>
      </c>
      <c r="J39" s="125" t="s">
        <v>368</v>
      </c>
    </row>
    <row r="40" ht="52.5" customHeight="1" outlineLevel="1" spans="1:10">
      <c r="A40" s="125" t="s">
        <v>323</v>
      </c>
      <c r="B40" s="125" t="s">
        <v>444</v>
      </c>
      <c r="C40" s="125" t="s">
        <v>343</v>
      </c>
      <c r="D40" s="125" t="s">
        <v>344</v>
      </c>
      <c r="E40" s="125" t="s">
        <v>445</v>
      </c>
      <c r="F40" s="125" t="s">
        <v>346</v>
      </c>
      <c r="G40" s="124" t="s">
        <v>446</v>
      </c>
      <c r="H40" s="124" t="s">
        <v>374</v>
      </c>
      <c r="I40" s="125" t="s">
        <v>349</v>
      </c>
      <c r="J40" s="125" t="s">
        <v>447</v>
      </c>
    </row>
    <row r="41" ht="52.5" customHeight="1" outlineLevel="1" spans="1:10">
      <c r="A41" s="125" t="s">
        <v>323</v>
      </c>
      <c r="B41" s="125" t="s">
        <v>444</v>
      </c>
      <c r="C41" s="125" t="s">
        <v>343</v>
      </c>
      <c r="D41" s="125" t="s">
        <v>344</v>
      </c>
      <c r="E41" s="125" t="s">
        <v>376</v>
      </c>
      <c r="F41" s="125" t="s">
        <v>346</v>
      </c>
      <c r="G41" s="124" t="s">
        <v>448</v>
      </c>
      <c r="H41" s="124" t="s">
        <v>353</v>
      </c>
      <c r="I41" s="125" t="s">
        <v>349</v>
      </c>
      <c r="J41" s="125" t="s">
        <v>449</v>
      </c>
    </row>
    <row r="42" ht="52.5" customHeight="1" outlineLevel="1" spans="1:10">
      <c r="A42" s="125" t="s">
        <v>323</v>
      </c>
      <c r="B42" s="125" t="s">
        <v>444</v>
      </c>
      <c r="C42" s="125" t="s">
        <v>343</v>
      </c>
      <c r="D42" s="125" t="s">
        <v>344</v>
      </c>
      <c r="E42" s="125" t="s">
        <v>450</v>
      </c>
      <c r="F42" s="125" t="s">
        <v>346</v>
      </c>
      <c r="G42" s="124" t="s">
        <v>60</v>
      </c>
      <c r="H42" s="124" t="s">
        <v>451</v>
      </c>
      <c r="I42" s="125" t="s">
        <v>349</v>
      </c>
      <c r="J42" s="125" t="s">
        <v>452</v>
      </c>
    </row>
    <row r="43" ht="52.5" customHeight="1" outlineLevel="1" spans="1:10">
      <c r="A43" s="125" t="s">
        <v>323</v>
      </c>
      <c r="B43" s="125" t="s">
        <v>444</v>
      </c>
      <c r="C43" s="125" t="s">
        <v>343</v>
      </c>
      <c r="D43" s="125" t="s">
        <v>344</v>
      </c>
      <c r="E43" s="125" t="s">
        <v>379</v>
      </c>
      <c r="F43" s="125" t="s">
        <v>346</v>
      </c>
      <c r="G43" s="124" t="s">
        <v>453</v>
      </c>
      <c r="H43" s="124" t="s">
        <v>380</v>
      </c>
      <c r="I43" s="125" t="s">
        <v>349</v>
      </c>
      <c r="J43" s="125" t="s">
        <v>454</v>
      </c>
    </row>
    <row r="44" ht="52.5" customHeight="1" outlineLevel="1" spans="1:10">
      <c r="A44" s="125" t="s">
        <v>323</v>
      </c>
      <c r="B44" s="125" t="s">
        <v>444</v>
      </c>
      <c r="C44" s="125" t="s">
        <v>343</v>
      </c>
      <c r="D44" s="125" t="s">
        <v>344</v>
      </c>
      <c r="E44" s="125" t="s">
        <v>455</v>
      </c>
      <c r="F44" s="125" t="s">
        <v>346</v>
      </c>
      <c r="G44" s="124" t="s">
        <v>60</v>
      </c>
      <c r="H44" s="124" t="s">
        <v>348</v>
      </c>
      <c r="I44" s="125" t="s">
        <v>349</v>
      </c>
      <c r="J44" s="125" t="s">
        <v>456</v>
      </c>
    </row>
    <row r="45" ht="52.5" customHeight="1" outlineLevel="1" spans="1:10">
      <c r="A45" s="125" t="s">
        <v>323</v>
      </c>
      <c r="B45" s="125" t="s">
        <v>444</v>
      </c>
      <c r="C45" s="125" t="s">
        <v>343</v>
      </c>
      <c r="D45" s="125" t="s">
        <v>357</v>
      </c>
      <c r="E45" s="125" t="s">
        <v>358</v>
      </c>
      <c r="F45" s="125" t="s">
        <v>359</v>
      </c>
      <c r="G45" s="124" t="s">
        <v>347</v>
      </c>
      <c r="H45" s="124" t="s">
        <v>360</v>
      </c>
      <c r="I45" s="125" t="s">
        <v>349</v>
      </c>
      <c r="J45" s="125" t="s">
        <v>361</v>
      </c>
    </row>
    <row r="46" ht="52.5" customHeight="1" outlineLevel="1" spans="1:10">
      <c r="A46" s="125" t="s">
        <v>323</v>
      </c>
      <c r="B46" s="125" t="s">
        <v>444</v>
      </c>
      <c r="C46" s="125" t="s">
        <v>343</v>
      </c>
      <c r="D46" s="125" t="s">
        <v>357</v>
      </c>
      <c r="E46" s="125" t="s">
        <v>362</v>
      </c>
      <c r="F46" s="125" t="s">
        <v>359</v>
      </c>
      <c r="G46" s="124" t="s">
        <v>347</v>
      </c>
      <c r="H46" s="124" t="s">
        <v>360</v>
      </c>
      <c r="I46" s="125" t="s">
        <v>349</v>
      </c>
      <c r="J46" s="125" t="s">
        <v>457</v>
      </c>
    </row>
    <row r="47" ht="52.5" customHeight="1" outlineLevel="1" spans="1:10">
      <c r="A47" s="125" t="s">
        <v>323</v>
      </c>
      <c r="B47" s="125" t="s">
        <v>444</v>
      </c>
      <c r="C47" s="125" t="s">
        <v>386</v>
      </c>
      <c r="D47" s="125" t="s">
        <v>387</v>
      </c>
      <c r="E47" s="125" t="s">
        <v>458</v>
      </c>
      <c r="F47" s="125" t="s">
        <v>359</v>
      </c>
      <c r="G47" s="124" t="s">
        <v>389</v>
      </c>
      <c r="H47" s="124" t="s">
        <v>390</v>
      </c>
      <c r="I47" s="125" t="s">
        <v>391</v>
      </c>
      <c r="J47" s="125" t="s">
        <v>459</v>
      </c>
    </row>
    <row r="48" ht="52.5" customHeight="1" outlineLevel="1" spans="1:10">
      <c r="A48" s="125" t="s">
        <v>323</v>
      </c>
      <c r="B48" s="125" t="s">
        <v>444</v>
      </c>
      <c r="C48" s="125" t="s">
        <v>386</v>
      </c>
      <c r="D48" s="125" t="s">
        <v>441</v>
      </c>
      <c r="E48" s="125" t="s">
        <v>460</v>
      </c>
      <c r="F48" s="125" t="s">
        <v>359</v>
      </c>
      <c r="G48" s="124" t="s">
        <v>413</v>
      </c>
      <c r="H48" s="124" t="s">
        <v>390</v>
      </c>
      <c r="I48" s="125" t="s">
        <v>391</v>
      </c>
      <c r="J48" s="125" t="s">
        <v>461</v>
      </c>
    </row>
    <row r="49" ht="52.5" customHeight="1" outlineLevel="1" spans="1:10">
      <c r="A49" s="125" t="s">
        <v>323</v>
      </c>
      <c r="B49" s="125" t="s">
        <v>444</v>
      </c>
      <c r="C49" s="125" t="s">
        <v>364</v>
      </c>
      <c r="D49" s="125" t="s">
        <v>365</v>
      </c>
      <c r="E49" s="125" t="s">
        <v>366</v>
      </c>
      <c r="F49" s="125" t="s">
        <v>346</v>
      </c>
      <c r="G49" s="124" t="s">
        <v>367</v>
      </c>
      <c r="H49" s="124" t="s">
        <v>360</v>
      </c>
      <c r="I49" s="125" t="s">
        <v>349</v>
      </c>
      <c r="J49" s="125" t="s">
        <v>368</v>
      </c>
    </row>
    <row r="50" ht="52.5" customHeight="1" outlineLevel="1" spans="1:10">
      <c r="A50" s="125" t="s">
        <v>317</v>
      </c>
      <c r="B50" s="125" t="s">
        <v>462</v>
      </c>
      <c r="C50" s="125" t="s">
        <v>343</v>
      </c>
      <c r="D50" s="125" t="s">
        <v>344</v>
      </c>
      <c r="E50" s="125" t="s">
        <v>463</v>
      </c>
      <c r="F50" s="125" t="s">
        <v>346</v>
      </c>
      <c r="G50" s="124" t="s">
        <v>62</v>
      </c>
      <c r="H50" s="124" t="s">
        <v>427</v>
      </c>
      <c r="I50" s="125" t="s">
        <v>349</v>
      </c>
      <c r="J50" s="125" t="s">
        <v>464</v>
      </c>
    </row>
    <row r="51" ht="52.5" customHeight="1" outlineLevel="1" spans="1:10">
      <c r="A51" s="125" t="s">
        <v>317</v>
      </c>
      <c r="B51" s="125" t="s">
        <v>462</v>
      </c>
      <c r="C51" s="125" t="s">
        <v>343</v>
      </c>
      <c r="D51" s="125" t="s">
        <v>344</v>
      </c>
      <c r="E51" s="125" t="s">
        <v>465</v>
      </c>
      <c r="F51" s="125" t="s">
        <v>346</v>
      </c>
      <c r="G51" s="124" t="s">
        <v>466</v>
      </c>
      <c r="H51" s="124" t="s">
        <v>427</v>
      </c>
      <c r="I51" s="125" t="s">
        <v>349</v>
      </c>
      <c r="J51" s="125" t="s">
        <v>467</v>
      </c>
    </row>
    <row r="52" ht="52.5" customHeight="1" outlineLevel="1" spans="1:10">
      <c r="A52" s="125" t="s">
        <v>317</v>
      </c>
      <c r="B52" s="125" t="s">
        <v>462</v>
      </c>
      <c r="C52" s="125" t="s">
        <v>343</v>
      </c>
      <c r="D52" s="125" t="s">
        <v>344</v>
      </c>
      <c r="E52" s="125" t="s">
        <v>468</v>
      </c>
      <c r="F52" s="125" t="s">
        <v>346</v>
      </c>
      <c r="G52" s="124" t="s">
        <v>469</v>
      </c>
      <c r="H52" s="124" t="s">
        <v>427</v>
      </c>
      <c r="I52" s="125" t="s">
        <v>349</v>
      </c>
      <c r="J52" s="125" t="s">
        <v>470</v>
      </c>
    </row>
    <row r="53" ht="52.5" customHeight="1" outlineLevel="1" spans="1:10">
      <c r="A53" s="125" t="s">
        <v>317</v>
      </c>
      <c r="B53" s="125" t="s">
        <v>462</v>
      </c>
      <c r="C53" s="125" t="s">
        <v>343</v>
      </c>
      <c r="D53" s="125" t="s">
        <v>344</v>
      </c>
      <c r="E53" s="125" t="s">
        <v>471</v>
      </c>
      <c r="F53" s="125" t="s">
        <v>346</v>
      </c>
      <c r="G53" s="124" t="s">
        <v>65</v>
      </c>
      <c r="H53" s="124" t="s">
        <v>427</v>
      </c>
      <c r="I53" s="125" t="s">
        <v>349</v>
      </c>
      <c r="J53" s="125" t="s">
        <v>472</v>
      </c>
    </row>
    <row r="54" ht="52.5" customHeight="1" outlineLevel="1" spans="1:10">
      <c r="A54" s="125" t="s">
        <v>317</v>
      </c>
      <c r="B54" s="125" t="s">
        <v>462</v>
      </c>
      <c r="C54" s="125" t="s">
        <v>343</v>
      </c>
      <c r="D54" s="125" t="s">
        <v>344</v>
      </c>
      <c r="E54" s="125" t="s">
        <v>473</v>
      </c>
      <c r="F54" s="125" t="s">
        <v>346</v>
      </c>
      <c r="G54" s="124" t="s">
        <v>474</v>
      </c>
      <c r="H54" s="124" t="s">
        <v>427</v>
      </c>
      <c r="I54" s="125" t="s">
        <v>349</v>
      </c>
      <c r="J54" s="125" t="s">
        <v>475</v>
      </c>
    </row>
    <row r="55" ht="52.5" customHeight="1" outlineLevel="1" spans="1:10">
      <c r="A55" s="125" t="s">
        <v>317</v>
      </c>
      <c r="B55" s="125" t="s">
        <v>462</v>
      </c>
      <c r="C55" s="125" t="s">
        <v>343</v>
      </c>
      <c r="D55" s="125" t="s">
        <v>344</v>
      </c>
      <c r="E55" s="125" t="s">
        <v>476</v>
      </c>
      <c r="F55" s="125" t="s">
        <v>346</v>
      </c>
      <c r="G55" s="124" t="s">
        <v>60</v>
      </c>
      <c r="H55" s="124" t="s">
        <v>427</v>
      </c>
      <c r="I55" s="125" t="s">
        <v>349</v>
      </c>
      <c r="J55" s="125" t="s">
        <v>477</v>
      </c>
    </row>
    <row r="56" ht="52.5" customHeight="1" outlineLevel="1" spans="1:10">
      <c r="A56" s="125" t="s">
        <v>317</v>
      </c>
      <c r="B56" s="125" t="s">
        <v>462</v>
      </c>
      <c r="C56" s="125" t="s">
        <v>386</v>
      </c>
      <c r="D56" s="125" t="s">
        <v>433</v>
      </c>
      <c r="E56" s="125" t="s">
        <v>478</v>
      </c>
      <c r="F56" s="125" t="s">
        <v>359</v>
      </c>
      <c r="G56" s="124" t="s">
        <v>389</v>
      </c>
      <c r="H56" s="124" t="s">
        <v>390</v>
      </c>
      <c r="I56" s="125" t="s">
        <v>391</v>
      </c>
      <c r="J56" s="125" t="s">
        <v>479</v>
      </c>
    </row>
    <row r="57" ht="52.5" customHeight="1" outlineLevel="1" spans="1:10">
      <c r="A57" s="125" t="s">
        <v>317</v>
      </c>
      <c r="B57" s="125" t="s">
        <v>462</v>
      </c>
      <c r="C57" s="125" t="s">
        <v>386</v>
      </c>
      <c r="D57" s="125" t="s">
        <v>387</v>
      </c>
      <c r="E57" s="125" t="s">
        <v>480</v>
      </c>
      <c r="F57" s="125" t="s">
        <v>359</v>
      </c>
      <c r="G57" s="124" t="s">
        <v>389</v>
      </c>
      <c r="H57" s="124" t="s">
        <v>390</v>
      </c>
      <c r="I57" s="125" t="s">
        <v>391</v>
      </c>
      <c r="J57" s="125" t="s">
        <v>481</v>
      </c>
    </row>
    <row r="58" ht="52.5" customHeight="1" outlineLevel="1" spans="1:10">
      <c r="A58" s="125" t="s">
        <v>317</v>
      </c>
      <c r="B58" s="125" t="s">
        <v>462</v>
      </c>
      <c r="C58" s="125" t="s">
        <v>386</v>
      </c>
      <c r="D58" s="125" t="s">
        <v>441</v>
      </c>
      <c r="E58" s="125" t="s">
        <v>482</v>
      </c>
      <c r="F58" s="125" t="s">
        <v>359</v>
      </c>
      <c r="G58" s="124" t="s">
        <v>413</v>
      </c>
      <c r="H58" s="124" t="s">
        <v>390</v>
      </c>
      <c r="I58" s="125" t="s">
        <v>391</v>
      </c>
      <c r="J58" s="125" t="s">
        <v>483</v>
      </c>
    </row>
    <row r="59" ht="52.5" customHeight="1" outlineLevel="1" spans="1:10">
      <c r="A59" s="125" t="s">
        <v>317</v>
      </c>
      <c r="B59" s="125" t="s">
        <v>462</v>
      </c>
      <c r="C59" s="125" t="s">
        <v>364</v>
      </c>
      <c r="D59" s="125" t="s">
        <v>365</v>
      </c>
      <c r="E59" s="125" t="s">
        <v>366</v>
      </c>
      <c r="F59" s="125" t="s">
        <v>346</v>
      </c>
      <c r="G59" s="124" t="s">
        <v>367</v>
      </c>
      <c r="H59" s="124" t="s">
        <v>360</v>
      </c>
      <c r="I59" s="125" t="s">
        <v>349</v>
      </c>
      <c r="J59" s="125" t="s">
        <v>368</v>
      </c>
    </row>
    <row r="60" ht="52.5" customHeight="1" outlineLevel="1" spans="1:10">
      <c r="A60" s="125" t="s">
        <v>327</v>
      </c>
      <c r="B60" s="125" t="s">
        <v>484</v>
      </c>
      <c r="C60" s="125" t="s">
        <v>343</v>
      </c>
      <c r="D60" s="125" t="s">
        <v>344</v>
      </c>
      <c r="E60" s="125" t="s">
        <v>425</v>
      </c>
      <c r="F60" s="125" t="s">
        <v>359</v>
      </c>
      <c r="G60" s="124" t="s">
        <v>466</v>
      </c>
      <c r="H60" s="124" t="s">
        <v>427</v>
      </c>
      <c r="I60" s="125" t="s">
        <v>349</v>
      </c>
      <c r="J60" s="125" t="s">
        <v>485</v>
      </c>
    </row>
    <row r="61" ht="52.5" customHeight="1" outlineLevel="1" spans="1:10">
      <c r="A61" s="125" t="s">
        <v>327</v>
      </c>
      <c r="B61" s="125" t="s">
        <v>484</v>
      </c>
      <c r="C61" s="125" t="s">
        <v>343</v>
      </c>
      <c r="D61" s="125" t="s">
        <v>344</v>
      </c>
      <c r="E61" s="125" t="s">
        <v>429</v>
      </c>
      <c r="F61" s="125" t="s">
        <v>346</v>
      </c>
      <c r="G61" s="124" t="s">
        <v>486</v>
      </c>
      <c r="H61" s="124" t="s">
        <v>431</v>
      </c>
      <c r="I61" s="125" t="s">
        <v>349</v>
      </c>
      <c r="J61" s="125" t="s">
        <v>487</v>
      </c>
    </row>
    <row r="62" ht="52.5" customHeight="1" outlineLevel="1" spans="1:10">
      <c r="A62" s="125" t="s">
        <v>327</v>
      </c>
      <c r="B62" s="125" t="s">
        <v>484</v>
      </c>
      <c r="C62" s="125" t="s">
        <v>386</v>
      </c>
      <c r="D62" s="125" t="s">
        <v>433</v>
      </c>
      <c r="E62" s="125" t="s">
        <v>434</v>
      </c>
      <c r="F62" s="125" t="s">
        <v>346</v>
      </c>
      <c r="G62" s="124" t="s">
        <v>488</v>
      </c>
      <c r="H62" s="124" t="s">
        <v>436</v>
      </c>
      <c r="I62" s="125" t="s">
        <v>349</v>
      </c>
      <c r="J62" s="125" t="s">
        <v>489</v>
      </c>
    </row>
    <row r="63" ht="52.5" customHeight="1" outlineLevel="1" spans="1:10">
      <c r="A63" s="125" t="s">
        <v>327</v>
      </c>
      <c r="B63" s="125" t="s">
        <v>484</v>
      </c>
      <c r="C63" s="125" t="s">
        <v>386</v>
      </c>
      <c r="D63" s="125" t="s">
        <v>387</v>
      </c>
      <c r="E63" s="125" t="s">
        <v>438</v>
      </c>
      <c r="F63" s="125" t="s">
        <v>359</v>
      </c>
      <c r="G63" s="124" t="s">
        <v>389</v>
      </c>
      <c r="H63" s="124" t="s">
        <v>390</v>
      </c>
      <c r="I63" s="125" t="s">
        <v>391</v>
      </c>
      <c r="J63" s="125" t="s">
        <v>490</v>
      </c>
    </row>
    <row r="64" ht="52.5" customHeight="1" outlineLevel="1" spans="1:10">
      <c r="A64" s="125" t="s">
        <v>327</v>
      </c>
      <c r="B64" s="125" t="s">
        <v>484</v>
      </c>
      <c r="C64" s="125" t="s">
        <v>386</v>
      </c>
      <c r="D64" s="125" t="s">
        <v>441</v>
      </c>
      <c r="E64" s="125" t="s">
        <v>491</v>
      </c>
      <c r="F64" s="125" t="s">
        <v>359</v>
      </c>
      <c r="G64" s="124" t="s">
        <v>413</v>
      </c>
      <c r="H64" s="124" t="s">
        <v>390</v>
      </c>
      <c r="I64" s="125" t="s">
        <v>391</v>
      </c>
      <c r="J64" s="125" t="s">
        <v>492</v>
      </c>
    </row>
    <row r="65" ht="52.5" customHeight="1" outlineLevel="1" spans="1:10">
      <c r="A65" s="125" t="s">
        <v>327</v>
      </c>
      <c r="B65" s="125" t="s">
        <v>484</v>
      </c>
      <c r="C65" s="125" t="s">
        <v>386</v>
      </c>
      <c r="D65" s="125" t="s">
        <v>441</v>
      </c>
      <c r="E65" s="125" t="s">
        <v>491</v>
      </c>
      <c r="F65" s="125" t="s">
        <v>359</v>
      </c>
      <c r="G65" s="124" t="s">
        <v>413</v>
      </c>
      <c r="H65" s="124" t="s">
        <v>390</v>
      </c>
      <c r="I65" s="125" t="s">
        <v>391</v>
      </c>
      <c r="J65" s="125" t="s">
        <v>492</v>
      </c>
    </row>
    <row r="66" ht="52.5" customHeight="1" outlineLevel="1" spans="1:10">
      <c r="A66" s="125" t="s">
        <v>327</v>
      </c>
      <c r="B66" s="125" t="s">
        <v>484</v>
      </c>
      <c r="C66" s="125" t="s">
        <v>364</v>
      </c>
      <c r="D66" s="125" t="s">
        <v>365</v>
      </c>
      <c r="E66" s="125" t="s">
        <v>366</v>
      </c>
      <c r="F66" s="125" t="s">
        <v>346</v>
      </c>
      <c r="G66" s="124" t="s">
        <v>367</v>
      </c>
      <c r="H66" s="124" t="s">
        <v>360</v>
      </c>
      <c r="I66" s="125" t="s">
        <v>349</v>
      </c>
      <c r="J66" s="125" t="s">
        <v>368</v>
      </c>
    </row>
    <row r="67" ht="52.5" customHeight="1" outlineLevel="1" spans="1:10">
      <c r="A67" s="125" t="s">
        <v>327</v>
      </c>
      <c r="B67" s="125" t="s">
        <v>484</v>
      </c>
      <c r="C67" s="125" t="s">
        <v>364</v>
      </c>
      <c r="D67" s="125" t="s">
        <v>365</v>
      </c>
      <c r="E67" s="125" t="s">
        <v>366</v>
      </c>
      <c r="F67" s="125" t="s">
        <v>346</v>
      </c>
      <c r="G67" s="124" t="s">
        <v>367</v>
      </c>
      <c r="H67" s="124" t="s">
        <v>360</v>
      </c>
      <c r="I67" s="125" t="s">
        <v>349</v>
      </c>
      <c r="J67" s="125" t="s">
        <v>368</v>
      </c>
    </row>
    <row r="68" ht="52.5" customHeight="1" outlineLevel="1" spans="1:10">
      <c r="A68" s="125" t="s">
        <v>284</v>
      </c>
      <c r="B68" s="125" t="s">
        <v>493</v>
      </c>
      <c r="C68" s="125" t="s">
        <v>343</v>
      </c>
      <c r="D68" s="125" t="s">
        <v>344</v>
      </c>
      <c r="E68" s="125" t="s">
        <v>494</v>
      </c>
      <c r="F68" s="125" t="s">
        <v>359</v>
      </c>
      <c r="G68" s="124" t="s">
        <v>495</v>
      </c>
      <c r="H68" s="124" t="s">
        <v>395</v>
      </c>
      <c r="I68" s="125" t="s">
        <v>349</v>
      </c>
      <c r="J68" s="125" t="s">
        <v>496</v>
      </c>
    </row>
    <row r="69" ht="52.5" customHeight="1" outlineLevel="1" spans="1:10">
      <c r="A69" s="125" t="s">
        <v>284</v>
      </c>
      <c r="B69" s="125" t="s">
        <v>493</v>
      </c>
      <c r="C69" s="125" t="s">
        <v>343</v>
      </c>
      <c r="D69" s="125" t="s">
        <v>344</v>
      </c>
      <c r="E69" s="125" t="s">
        <v>497</v>
      </c>
      <c r="F69" s="125" t="s">
        <v>359</v>
      </c>
      <c r="G69" s="124" t="s">
        <v>347</v>
      </c>
      <c r="H69" s="124" t="s">
        <v>360</v>
      </c>
      <c r="I69" s="125" t="s">
        <v>349</v>
      </c>
      <c r="J69" s="125" t="s">
        <v>498</v>
      </c>
    </row>
    <row r="70" ht="52.5" customHeight="1" outlineLevel="1" spans="1:10">
      <c r="A70" s="125" t="s">
        <v>284</v>
      </c>
      <c r="B70" s="125" t="s">
        <v>493</v>
      </c>
      <c r="C70" s="125" t="s">
        <v>386</v>
      </c>
      <c r="D70" s="125" t="s">
        <v>387</v>
      </c>
      <c r="E70" s="125" t="s">
        <v>499</v>
      </c>
      <c r="F70" s="125" t="s">
        <v>359</v>
      </c>
      <c r="G70" s="124" t="s">
        <v>500</v>
      </c>
      <c r="H70" s="124" t="s">
        <v>390</v>
      </c>
      <c r="I70" s="125" t="s">
        <v>391</v>
      </c>
      <c r="J70" s="125" t="s">
        <v>501</v>
      </c>
    </row>
    <row r="71" ht="52.5" customHeight="1" outlineLevel="1" spans="1:10">
      <c r="A71" s="125" t="s">
        <v>284</v>
      </c>
      <c r="B71" s="125" t="s">
        <v>493</v>
      </c>
      <c r="C71" s="125" t="s">
        <v>364</v>
      </c>
      <c r="D71" s="125" t="s">
        <v>365</v>
      </c>
      <c r="E71" s="125" t="s">
        <v>502</v>
      </c>
      <c r="F71" s="125" t="s">
        <v>359</v>
      </c>
      <c r="G71" s="124" t="s">
        <v>367</v>
      </c>
      <c r="H71" s="124" t="s">
        <v>360</v>
      </c>
      <c r="I71" s="125" t="s">
        <v>391</v>
      </c>
      <c r="J71" s="125" t="s">
        <v>503</v>
      </c>
    </row>
    <row r="72" ht="52.5" customHeight="1" outlineLevel="1" spans="1:10">
      <c r="A72" s="125" t="s">
        <v>305</v>
      </c>
      <c r="B72" s="125" t="s">
        <v>504</v>
      </c>
      <c r="C72" s="125" t="s">
        <v>343</v>
      </c>
      <c r="D72" s="125" t="s">
        <v>344</v>
      </c>
      <c r="E72" s="125" t="s">
        <v>505</v>
      </c>
      <c r="F72" s="125" t="s">
        <v>346</v>
      </c>
      <c r="G72" s="124" t="s">
        <v>67</v>
      </c>
      <c r="H72" s="124" t="s">
        <v>348</v>
      </c>
      <c r="I72" s="125" t="s">
        <v>349</v>
      </c>
      <c r="J72" s="125" t="s">
        <v>506</v>
      </c>
    </row>
    <row r="73" ht="52.5" customHeight="1" outlineLevel="1" spans="1:10">
      <c r="A73" s="125" t="s">
        <v>305</v>
      </c>
      <c r="B73" s="125" t="s">
        <v>504</v>
      </c>
      <c r="C73" s="125" t="s">
        <v>343</v>
      </c>
      <c r="D73" s="125" t="s">
        <v>344</v>
      </c>
      <c r="E73" s="125" t="s">
        <v>507</v>
      </c>
      <c r="F73" s="125" t="s">
        <v>346</v>
      </c>
      <c r="G73" s="124" t="s">
        <v>508</v>
      </c>
      <c r="H73" s="124" t="s">
        <v>353</v>
      </c>
      <c r="I73" s="125" t="s">
        <v>349</v>
      </c>
      <c r="J73" s="125" t="s">
        <v>509</v>
      </c>
    </row>
    <row r="74" ht="52.5" customHeight="1" outlineLevel="1" spans="1:10">
      <c r="A74" s="125" t="s">
        <v>305</v>
      </c>
      <c r="B74" s="125" t="s">
        <v>504</v>
      </c>
      <c r="C74" s="125" t="s">
        <v>343</v>
      </c>
      <c r="D74" s="125" t="s">
        <v>344</v>
      </c>
      <c r="E74" s="125" t="s">
        <v>510</v>
      </c>
      <c r="F74" s="125" t="s">
        <v>346</v>
      </c>
      <c r="G74" s="124" t="s">
        <v>73</v>
      </c>
      <c r="H74" s="124" t="s">
        <v>348</v>
      </c>
      <c r="I74" s="125" t="s">
        <v>349</v>
      </c>
      <c r="J74" s="125" t="s">
        <v>511</v>
      </c>
    </row>
    <row r="75" ht="52.5" customHeight="1" outlineLevel="1" spans="1:10">
      <c r="A75" s="125" t="s">
        <v>305</v>
      </c>
      <c r="B75" s="125" t="s">
        <v>504</v>
      </c>
      <c r="C75" s="125" t="s">
        <v>343</v>
      </c>
      <c r="D75" s="125" t="s">
        <v>357</v>
      </c>
      <c r="E75" s="125" t="s">
        <v>512</v>
      </c>
      <c r="F75" s="125" t="s">
        <v>346</v>
      </c>
      <c r="G75" s="124" t="s">
        <v>513</v>
      </c>
      <c r="H75" s="124" t="s">
        <v>360</v>
      </c>
      <c r="I75" s="125" t="s">
        <v>349</v>
      </c>
      <c r="J75" s="125" t="s">
        <v>514</v>
      </c>
    </row>
    <row r="76" ht="52.5" customHeight="1" outlineLevel="1" spans="1:10">
      <c r="A76" s="125" t="s">
        <v>305</v>
      </c>
      <c r="B76" s="125" t="s">
        <v>504</v>
      </c>
      <c r="C76" s="125" t="s">
        <v>386</v>
      </c>
      <c r="D76" s="125" t="s">
        <v>433</v>
      </c>
      <c r="E76" s="125" t="s">
        <v>515</v>
      </c>
      <c r="F76" s="125" t="s">
        <v>359</v>
      </c>
      <c r="G76" s="124" t="s">
        <v>413</v>
      </c>
      <c r="H76" s="124" t="s">
        <v>390</v>
      </c>
      <c r="I76" s="125" t="s">
        <v>391</v>
      </c>
      <c r="J76" s="125" t="s">
        <v>516</v>
      </c>
    </row>
    <row r="77" ht="52.5" customHeight="1" outlineLevel="1" spans="1:10">
      <c r="A77" s="125" t="s">
        <v>305</v>
      </c>
      <c r="B77" s="125" t="s">
        <v>504</v>
      </c>
      <c r="C77" s="125" t="s">
        <v>386</v>
      </c>
      <c r="D77" s="125" t="s">
        <v>387</v>
      </c>
      <c r="E77" s="125" t="s">
        <v>517</v>
      </c>
      <c r="F77" s="125" t="s">
        <v>359</v>
      </c>
      <c r="G77" s="124" t="s">
        <v>413</v>
      </c>
      <c r="H77" s="124" t="s">
        <v>390</v>
      </c>
      <c r="I77" s="125" t="s">
        <v>391</v>
      </c>
      <c r="J77" s="125" t="s">
        <v>518</v>
      </c>
    </row>
    <row r="78" ht="52.5" customHeight="1" outlineLevel="1" spans="1:10">
      <c r="A78" s="125" t="s">
        <v>305</v>
      </c>
      <c r="B78" s="125" t="s">
        <v>504</v>
      </c>
      <c r="C78" s="125" t="s">
        <v>386</v>
      </c>
      <c r="D78" s="125" t="s">
        <v>441</v>
      </c>
      <c r="E78" s="125" t="s">
        <v>519</v>
      </c>
      <c r="F78" s="125" t="s">
        <v>359</v>
      </c>
      <c r="G78" s="124" t="s">
        <v>413</v>
      </c>
      <c r="H78" s="124" t="s">
        <v>390</v>
      </c>
      <c r="I78" s="125" t="s">
        <v>391</v>
      </c>
      <c r="J78" s="125" t="s">
        <v>520</v>
      </c>
    </row>
    <row r="79" ht="52.5" customHeight="1" outlineLevel="1" spans="1:10">
      <c r="A79" s="125" t="s">
        <v>305</v>
      </c>
      <c r="B79" s="125" t="s">
        <v>504</v>
      </c>
      <c r="C79" s="125" t="s">
        <v>364</v>
      </c>
      <c r="D79" s="125" t="s">
        <v>365</v>
      </c>
      <c r="E79" s="125" t="s">
        <v>521</v>
      </c>
      <c r="F79" s="125" t="s">
        <v>359</v>
      </c>
      <c r="G79" s="124" t="s">
        <v>367</v>
      </c>
      <c r="H79" s="124" t="s">
        <v>360</v>
      </c>
      <c r="I79" s="125" t="s">
        <v>391</v>
      </c>
      <c r="J79" s="125" t="s">
        <v>368</v>
      </c>
    </row>
    <row r="80" ht="52.5" customHeight="1" outlineLevel="1" spans="1:10">
      <c r="A80" s="125" t="s">
        <v>298</v>
      </c>
      <c r="B80" s="125" t="s">
        <v>522</v>
      </c>
      <c r="C80" s="125" t="s">
        <v>343</v>
      </c>
      <c r="D80" s="125" t="s">
        <v>344</v>
      </c>
      <c r="E80" s="125" t="s">
        <v>523</v>
      </c>
      <c r="F80" s="125" t="s">
        <v>346</v>
      </c>
      <c r="G80" s="124" t="s">
        <v>63</v>
      </c>
      <c r="H80" s="124" t="s">
        <v>348</v>
      </c>
      <c r="I80" s="125" t="s">
        <v>349</v>
      </c>
      <c r="J80" s="125" t="s">
        <v>524</v>
      </c>
    </row>
    <row r="81" ht="52.5" customHeight="1" outlineLevel="1" spans="1:10">
      <c r="A81" s="125" t="s">
        <v>298</v>
      </c>
      <c r="B81" s="125" t="s">
        <v>525</v>
      </c>
      <c r="C81" s="125" t="s">
        <v>343</v>
      </c>
      <c r="D81" s="125" t="s">
        <v>344</v>
      </c>
      <c r="E81" s="125" t="s">
        <v>526</v>
      </c>
      <c r="F81" s="125" t="s">
        <v>359</v>
      </c>
      <c r="G81" s="124" t="s">
        <v>347</v>
      </c>
      <c r="H81" s="124" t="s">
        <v>360</v>
      </c>
      <c r="I81" s="125" t="s">
        <v>349</v>
      </c>
      <c r="J81" s="125" t="s">
        <v>527</v>
      </c>
    </row>
    <row r="82" ht="52.5" customHeight="1" outlineLevel="1" spans="1:10">
      <c r="A82" s="125" t="s">
        <v>298</v>
      </c>
      <c r="B82" s="125" t="s">
        <v>525</v>
      </c>
      <c r="C82" s="125" t="s">
        <v>386</v>
      </c>
      <c r="D82" s="125" t="s">
        <v>387</v>
      </c>
      <c r="E82" s="125" t="s">
        <v>528</v>
      </c>
      <c r="F82" s="125" t="s">
        <v>359</v>
      </c>
      <c r="G82" s="124" t="s">
        <v>413</v>
      </c>
      <c r="H82" s="124" t="s">
        <v>390</v>
      </c>
      <c r="I82" s="125" t="s">
        <v>391</v>
      </c>
      <c r="J82" s="125" t="s">
        <v>529</v>
      </c>
    </row>
    <row r="83" ht="52.5" customHeight="1" outlineLevel="1" spans="1:10">
      <c r="A83" s="125" t="s">
        <v>298</v>
      </c>
      <c r="B83" s="125" t="s">
        <v>525</v>
      </c>
      <c r="C83" s="125" t="s">
        <v>364</v>
      </c>
      <c r="D83" s="125" t="s">
        <v>365</v>
      </c>
      <c r="E83" s="125" t="s">
        <v>406</v>
      </c>
      <c r="F83" s="125" t="s">
        <v>346</v>
      </c>
      <c r="G83" s="124" t="s">
        <v>367</v>
      </c>
      <c r="H83" s="124" t="s">
        <v>360</v>
      </c>
      <c r="I83" s="125" t="s">
        <v>349</v>
      </c>
      <c r="J83" s="125" t="s">
        <v>368</v>
      </c>
    </row>
    <row r="84" ht="52.5" customHeight="1" outlineLevel="1" spans="1:10">
      <c r="A84" s="125" t="s">
        <v>303</v>
      </c>
      <c r="B84" s="125" t="s">
        <v>530</v>
      </c>
      <c r="C84" s="125" t="s">
        <v>343</v>
      </c>
      <c r="D84" s="125" t="s">
        <v>344</v>
      </c>
      <c r="E84" s="125" t="s">
        <v>531</v>
      </c>
      <c r="F84" s="125" t="s">
        <v>359</v>
      </c>
      <c r="G84" s="124" t="s">
        <v>347</v>
      </c>
      <c r="H84" s="124" t="s">
        <v>360</v>
      </c>
      <c r="I84" s="125" t="s">
        <v>349</v>
      </c>
      <c r="J84" s="125" t="s">
        <v>532</v>
      </c>
    </row>
    <row r="85" ht="52.5" customHeight="1" outlineLevel="1" spans="1:10">
      <c r="A85" s="125" t="s">
        <v>303</v>
      </c>
      <c r="B85" s="125" t="s">
        <v>530</v>
      </c>
      <c r="C85" s="125" t="s">
        <v>343</v>
      </c>
      <c r="D85" s="125" t="s">
        <v>344</v>
      </c>
      <c r="E85" s="125" t="s">
        <v>533</v>
      </c>
      <c r="F85" s="125" t="s">
        <v>346</v>
      </c>
      <c r="G85" s="124" t="s">
        <v>73</v>
      </c>
      <c r="H85" s="124" t="s">
        <v>534</v>
      </c>
      <c r="I85" s="125" t="s">
        <v>349</v>
      </c>
      <c r="J85" s="125" t="s">
        <v>535</v>
      </c>
    </row>
    <row r="86" ht="52.5" customHeight="1" outlineLevel="1" spans="1:10">
      <c r="A86" s="125" t="s">
        <v>303</v>
      </c>
      <c r="B86" s="125" t="s">
        <v>530</v>
      </c>
      <c r="C86" s="125" t="s">
        <v>343</v>
      </c>
      <c r="D86" s="125" t="s">
        <v>344</v>
      </c>
      <c r="E86" s="125" t="s">
        <v>376</v>
      </c>
      <c r="F86" s="125" t="s">
        <v>346</v>
      </c>
      <c r="G86" s="124" t="s">
        <v>536</v>
      </c>
      <c r="H86" s="124" t="s">
        <v>537</v>
      </c>
      <c r="I86" s="125" t="s">
        <v>349</v>
      </c>
      <c r="J86" s="125" t="s">
        <v>538</v>
      </c>
    </row>
    <row r="87" ht="52.5" customHeight="1" outlineLevel="1" spans="1:10">
      <c r="A87" s="125" t="s">
        <v>303</v>
      </c>
      <c r="B87" s="125" t="s">
        <v>530</v>
      </c>
      <c r="C87" s="125" t="s">
        <v>343</v>
      </c>
      <c r="D87" s="125" t="s">
        <v>344</v>
      </c>
      <c r="E87" s="125" t="s">
        <v>539</v>
      </c>
      <c r="F87" s="125" t="s">
        <v>346</v>
      </c>
      <c r="G87" s="124" t="s">
        <v>63</v>
      </c>
      <c r="H87" s="124" t="s">
        <v>348</v>
      </c>
      <c r="I87" s="125" t="s">
        <v>349</v>
      </c>
      <c r="J87" s="125" t="s">
        <v>540</v>
      </c>
    </row>
    <row r="88" ht="52.5" customHeight="1" outlineLevel="1" spans="1:10">
      <c r="A88" s="125" t="s">
        <v>303</v>
      </c>
      <c r="B88" s="125" t="s">
        <v>530</v>
      </c>
      <c r="C88" s="125" t="s">
        <v>343</v>
      </c>
      <c r="D88" s="125" t="s">
        <v>357</v>
      </c>
      <c r="E88" s="125" t="s">
        <v>362</v>
      </c>
      <c r="F88" s="125" t="s">
        <v>359</v>
      </c>
      <c r="G88" s="124" t="s">
        <v>347</v>
      </c>
      <c r="H88" s="124" t="s">
        <v>360</v>
      </c>
      <c r="I88" s="125" t="s">
        <v>349</v>
      </c>
      <c r="J88" s="125" t="s">
        <v>541</v>
      </c>
    </row>
    <row r="89" ht="52.5" customHeight="1" outlineLevel="1" spans="1:10">
      <c r="A89" s="125" t="s">
        <v>303</v>
      </c>
      <c r="B89" s="125" t="s">
        <v>530</v>
      </c>
      <c r="C89" s="125" t="s">
        <v>386</v>
      </c>
      <c r="D89" s="125" t="s">
        <v>387</v>
      </c>
      <c r="E89" s="125" t="s">
        <v>542</v>
      </c>
      <c r="F89" s="125" t="s">
        <v>359</v>
      </c>
      <c r="G89" s="124" t="s">
        <v>413</v>
      </c>
      <c r="H89" s="124" t="s">
        <v>390</v>
      </c>
      <c r="I89" s="125" t="s">
        <v>391</v>
      </c>
      <c r="J89" s="125" t="s">
        <v>543</v>
      </c>
    </row>
    <row r="90" ht="52.5" customHeight="1" outlineLevel="1" spans="1:10">
      <c r="A90" s="125" t="s">
        <v>303</v>
      </c>
      <c r="B90" s="125" t="s">
        <v>530</v>
      </c>
      <c r="C90" s="125" t="s">
        <v>364</v>
      </c>
      <c r="D90" s="125" t="s">
        <v>365</v>
      </c>
      <c r="E90" s="125" t="s">
        <v>544</v>
      </c>
      <c r="F90" s="125" t="s">
        <v>346</v>
      </c>
      <c r="G90" s="124" t="s">
        <v>367</v>
      </c>
      <c r="H90" s="124" t="s">
        <v>360</v>
      </c>
      <c r="I90" s="125" t="s">
        <v>349</v>
      </c>
      <c r="J90" s="125" t="s">
        <v>545</v>
      </c>
    </row>
    <row r="91" ht="52.5" customHeight="1" outlineLevel="1" spans="1:10">
      <c r="A91" s="125" t="s">
        <v>296</v>
      </c>
      <c r="B91" s="125" t="s">
        <v>546</v>
      </c>
      <c r="C91" s="125" t="s">
        <v>343</v>
      </c>
      <c r="D91" s="125" t="s">
        <v>344</v>
      </c>
      <c r="E91" s="125" t="s">
        <v>547</v>
      </c>
      <c r="F91" s="125" t="s">
        <v>346</v>
      </c>
      <c r="G91" s="124" t="s">
        <v>62</v>
      </c>
      <c r="H91" s="124" t="s">
        <v>348</v>
      </c>
      <c r="I91" s="125" t="s">
        <v>349</v>
      </c>
      <c r="J91" s="125" t="s">
        <v>548</v>
      </c>
    </row>
    <row r="92" ht="52.5" customHeight="1" outlineLevel="1" spans="1:10">
      <c r="A92" s="125" t="s">
        <v>296</v>
      </c>
      <c r="B92" s="125" t="s">
        <v>549</v>
      </c>
      <c r="C92" s="125" t="s">
        <v>343</v>
      </c>
      <c r="D92" s="125" t="s">
        <v>344</v>
      </c>
      <c r="E92" s="125" t="s">
        <v>550</v>
      </c>
      <c r="F92" s="125" t="s">
        <v>346</v>
      </c>
      <c r="G92" s="124" t="s">
        <v>66</v>
      </c>
      <c r="H92" s="124" t="s">
        <v>348</v>
      </c>
      <c r="I92" s="125" t="s">
        <v>349</v>
      </c>
      <c r="J92" s="125" t="s">
        <v>551</v>
      </c>
    </row>
    <row r="93" ht="52.5" customHeight="1" outlineLevel="1" spans="1:10">
      <c r="A93" s="125" t="s">
        <v>296</v>
      </c>
      <c r="B93" s="125" t="s">
        <v>549</v>
      </c>
      <c r="C93" s="125" t="s">
        <v>343</v>
      </c>
      <c r="D93" s="125" t="s">
        <v>344</v>
      </c>
      <c r="E93" s="125" t="s">
        <v>552</v>
      </c>
      <c r="F93" s="125" t="s">
        <v>346</v>
      </c>
      <c r="G93" s="124" t="s">
        <v>60</v>
      </c>
      <c r="H93" s="124" t="s">
        <v>348</v>
      </c>
      <c r="I93" s="125" t="s">
        <v>349</v>
      </c>
      <c r="J93" s="125" t="s">
        <v>553</v>
      </c>
    </row>
    <row r="94" ht="52.5" customHeight="1" outlineLevel="1" spans="1:10">
      <c r="A94" s="125" t="s">
        <v>296</v>
      </c>
      <c r="B94" s="125" t="s">
        <v>549</v>
      </c>
      <c r="C94" s="125" t="s">
        <v>343</v>
      </c>
      <c r="D94" s="125" t="s">
        <v>344</v>
      </c>
      <c r="E94" s="125" t="s">
        <v>554</v>
      </c>
      <c r="F94" s="125" t="s">
        <v>346</v>
      </c>
      <c r="G94" s="124" t="s">
        <v>59</v>
      </c>
      <c r="H94" s="124" t="s">
        <v>348</v>
      </c>
      <c r="I94" s="125" t="s">
        <v>349</v>
      </c>
      <c r="J94" s="125" t="s">
        <v>548</v>
      </c>
    </row>
    <row r="95" ht="52.5" customHeight="1" outlineLevel="1" spans="1:10">
      <c r="A95" s="125" t="s">
        <v>296</v>
      </c>
      <c r="B95" s="125" t="s">
        <v>549</v>
      </c>
      <c r="C95" s="125" t="s">
        <v>343</v>
      </c>
      <c r="D95" s="125" t="s">
        <v>344</v>
      </c>
      <c r="E95" s="125" t="s">
        <v>555</v>
      </c>
      <c r="F95" s="125" t="s">
        <v>346</v>
      </c>
      <c r="G95" s="124" t="s">
        <v>60</v>
      </c>
      <c r="H95" s="124" t="s">
        <v>374</v>
      </c>
      <c r="I95" s="125" t="s">
        <v>349</v>
      </c>
      <c r="J95" s="125" t="s">
        <v>556</v>
      </c>
    </row>
    <row r="96" ht="52.5" customHeight="1" outlineLevel="1" spans="1:10">
      <c r="A96" s="125" t="s">
        <v>296</v>
      </c>
      <c r="B96" s="125" t="s">
        <v>549</v>
      </c>
      <c r="C96" s="125" t="s">
        <v>343</v>
      </c>
      <c r="D96" s="125" t="s">
        <v>357</v>
      </c>
      <c r="E96" s="125" t="s">
        <v>358</v>
      </c>
      <c r="F96" s="125" t="s">
        <v>359</v>
      </c>
      <c r="G96" s="124" t="s">
        <v>347</v>
      </c>
      <c r="H96" s="124" t="s">
        <v>360</v>
      </c>
      <c r="I96" s="125" t="s">
        <v>349</v>
      </c>
      <c r="J96" s="125" t="s">
        <v>361</v>
      </c>
    </row>
    <row r="97" ht="52.5" customHeight="1" outlineLevel="1" spans="1:10">
      <c r="A97" s="125" t="s">
        <v>296</v>
      </c>
      <c r="B97" s="125" t="s">
        <v>549</v>
      </c>
      <c r="C97" s="125" t="s">
        <v>343</v>
      </c>
      <c r="D97" s="125" t="s">
        <v>357</v>
      </c>
      <c r="E97" s="125" t="s">
        <v>557</v>
      </c>
      <c r="F97" s="125" t="s">
        <v>359</v>
      </c>
      <c r="G97" s="124" t="s">
        <v>347</v>
      </c>
      <c r="H97" s="124" t="s">
        <v>360</v>
      </c>
      <c r="I97" s="125" t="s">
        <v>349</v>
      </c>
      <c r="J97" s="125" t="s">
        <v>558</v>
      </c>
    </row>
    <row r="98" ht="52.5" customHeight="1" outlineLevel="1" spans="1:10">
      <c r="A98" s="125" t="s">
        <v>296</v>
      </c>
      <c r="B98" s="125" t="s">
        <v>549</v>
      </c>
      <c r="C98" s="125" t="s">
        <v>386</v>
      </c>
      <c r="D98" s="125" t="s">
        <v>387</v>
      </c>
      <c r="E98" s="125" t="s">
        <v>528</v>
      </c>
      <c r="F98" s="125" t="s">
        <v>359</v>
      </c>
      <c r="G98" s="124" t="s">
        <v>559</v>
      </c>
      <c r="H98" s="124" t="s">
        <v>390</v>
      </c>
      <c r="I98" s="125" t="s">
        <v>391</v>
      </c>
      <c r="J98" s="125" t="s">
        <v>529</v>
      </c>
    </row>
    <row r="99" ht="52.5" customHeight="1" outlineLevel="1" spans="1:10">
      <c r="A99" s="125" t="s">
        <v>296</v>
      </c>
      <c r="B99" s="125" t="s">
        <v>549</v>
      </c>
      <c r="C99" s="125" t="s">
        <v>364</v>
      </c>
      <c r="D99" s="125" t="s">
        <v>365</v>
      </c>
      <c r="E99" s="125" t="s">
        <v>406</v>
      </c>
      <c r="F99" s="125" t="s">
        <v>346</v>
      </c>
      <c r="G99" s="124" t="s">
        <v>367</v>
      </c>
      <c r="H99" s="124" t="s">
        <v>360</v>
      </c>
      <c r="I99" s="125" t="s">
        <v>349</v>
      </c>
      <c r="J99" s="125" t="s">
        <v>368</v>
      </c>
    </row>
    <row r="100" ht="52.5" customHeight="1" outlineLevel="1" spans="1:10">
      <c r="A100" s="125" t="s">
        <v>321</v>
      </c>
      <c r="B100" s="125" t="s">
        <v>560</v>
      </c>
      <c r="C100" s="125" t="s">
        <v>343</v>
      </c>
      <c r="D100" s="125" t="s">
        <v>344</v>
      </c>
      <c r="E100" s="125" t="s">
        <v>561</v>
      </c>
      <c r="F100" s="125" t="s">
        <v>359</v>
      </c>
      <c r="G100" s="124" t="s">
        <v>562</v>
      </c>
      <c r="H100" s="124" t="s">
        <v>563</v>
      </c>
      <c r="I100" s="125" t="s">
        <v>349</v>
      </c>
      <c r="J100" s="125" t="s">
        <v>564</v>
      </c>
    </row>
    <row r="101" ht="52.5" customHeight="1" outlineLevel="1" spans="1:10">
      <c r="A101" s="125" t="s">
        <v>321</v>
      </c>
      <c r="B101" s="125" t="s">
        <v>560</v>
      </c>
      <c r="C101" s="125" t="s">
        <v>343</v>
      </c>
      <c r="D101" s="125" t="s">
        <v>357</v>
      </c>
      <c r="E101" s="125" t="s">
        <v>362</v>
      </c>
      <c r="F101" s="125" t="s">
        <v>359</v>
      </c>
      <c r="G101" s="124" t="s">
        <v>347</v>
      </c>
      <c r="H101" s="124" t="s">
        <v>360</v>
      </c>
      <c r="I101" s="125" t="s">
        <v>349</v>
      </c>
      <c r="J101" s="125" t="s">
        <v>457</v>
      </c>
    </row>
    <row r="102" ht="52.5" customHeight="1" outlineLevel="1" spans="1:10">
      <c r="A102" s="125" t="s">
        <v>321</v>
      </c>
      <c r="B102" s="125" t="s">
        <v>560</v>
      </c>
      <c r="C102" s="125" t="s">
        <v>386</v>
      </c>
      <c r="D102" s="125" t="s">
        <v>387</v>
      </c>
      <c r="E102" s="125" t="s">
        <v>458</v>
      </c>
      <c r="F102" s="125" t="s">
        <v>359</v>
      </c>
      <c r="G102" s="124" t="s">
        <v>389</v>
      </c>
      <c r="H102" s="124" t="s">
        <v>390</v>
      </c>
      <c r="I102" s="125" t="s">
        <v>391</v>
      </c>
      <c r="J102" s="125" t="s">
        <v>459</v>
      </c>
    </row>
    <row r="103" ht="52.5" customHeight="1" outlineLevel="1" spans="1:10">
      <c r="A103" s="125" t="s">
        <v>321</v>
      </c>
      <c r="B103" s="125" t="s">
        <v>560</v>
      </c>
      <c r="C103" s="125" t="s">
        <v>386</v>
      </c>
      <c r="D103" s="125" t="s">
        <v>441</v>
      </c>
      <c r="E103" s="125" t="s">
        <v>460</v>
      </c>
      <c r="F103" s="125" t="s">
        <v>359</v>
      </c>
      <c r="G103" s="124" t="s">
        <v>413</v>
      </c>
      <c r="H103" s="124" t="s">
        <v>390</v>
      </c>
      <c r="I103" s="125" t="s">
        <v>391</v>
      </c>
      <c r="J103" s="125" t="s">
        <v>461</v>
      </c>
    </row>
    <row r="104" ht="52.5" customHeight="1" outlineLevel="1" spans="1:10">
      <c r="A104" s="125" t="s">
        <v>321</v>
      </c>
      <c r="B104" s="125" t="s">
        <v>560</v>
      </c>
      <c r="C104" s="125" t="s">
        <v>364</v>
      </c>
      <c r="D104" s="125" t="s">
        <v>365</v>
      </c>
      <c r="E104" s="125" t="s">
        <v>366</v>
      </c>
      <c r="F104" s="125" t="s">
        <v>346</v>
      </c>
      <c r="G104" s="124" t="s">
        <v>367</v>
      </c>
      <c r="H104" s="124" t="s">
        <v>565</v>
      </c>
      <c r="I104" s="125" t="s">
        <v>349</v>
      </c>
      <c r="J104" s="125" t="s">
        <v>368</v>
      </c>
    </row>
    <row r="105" ht="52.5" customHeight="1" outlineLevel="1" spans="1:10">
      <c r="A105" s="125" t="s">
        <v>309</v>
      </c>
      <c r="B105" s="125" t="s">
        <v>566</v>
      </c>
      <c r="C105" s="125" t="s">
        <v>343</v>
      </c>
      <c r="D105" s="125" t="s">
        <v>344</v>
      </c>
      <c r="E105" s="125" t="s">
        <v>567</v>
      </c>
      <c r="F105" s="125" t="s">
        <v>346</v>
      </c>
      <c r="G105" s="124" t="s">
        <v>69</v>
      </c>
      <c r="H105" s="124" t="s">
        <v>568</v>
      </c>
      <c r="I105" s="125" t="s">
        <v>349</v>
      </c>
      <c r="J105" s="125" t="s">
        <v>569</v>
      </c>
    </row>
    <row r="106" ht="52.5" customHeight="1" outlineLevel="1" spans="1:10">
      <c r="A106" s="125" t="s">
        <v>309</v>
      </c>
      <c r="B106" s="125" t="s">
        <v>566</v>
      </c>
      <c r="C106" s="125" t="s">
        <v>343</v>
      </c>
      <c r="D106" s="125" t="s">
        <v>357</v>
      </c>
      <c r="E106" s="125" t="s">
        <v>570</v>
      </c>
      <c r="F106" s="125" t="s">
        <v>359</v>
      </c>
      <c r="G106" s="124" t="s">
        <v>347</v>
      </c>
      <c r="H106" s="124" t="s">
        <v>360</v>
      </c>
      <c r="I106" s="125" t="s">
        <v>349</v>
      </c>
      <c r="J106" s="125" t="s">
        <v>571</v>
      </c>
    </row>
    <row r="107" ht="52.5" customHeight="1" outlineLevel="1" spans="1:10">
      <c r="A107" s="125" t="s">
        <v>309</v>
      </c>
      <c r="B107" s="125" t="s">
        <v>566</v>
      </c>
      <c r="C107" s="125" t="s">
        <v>343</v>
      </c>
      <c r="D107" s="125" t="s">
        <v>401</v>
      </c>
      <c r="E107" s="125" t="s">
        <v>572</v>
      </c>
      <c r="F107" s="125" t="s">
        <v>346</v>
      </c>
      <c r="G107" s="124" t="s">
        <v>367</v>
      </c>
      <c r="H107" s="124" t="s">
        <v>360</v>
      </c>
      <c r="I107" s="125" t="s">
        <v>349</v>
      </c>
      <c r="J107" s="125" t="s">
        <v>573</v>
      </c>
    </row>
    <row r="108" ht="52.5" customHeight="1" outlineLevel="1" spans="1:10">
      <c r="A108" s="125" t="s">
        <v>309</v>
      </c>
      <c r="B108" s="125" t="s">
        <v>566</v>
      </c>
      <c r="C108" s="125" t="s">
        <v>386</v>
      </c>
      <c r="D108" s="125" t="s">
        <v>433</v>
      </c>
      <c r="E108" s="125" t="s">
        <v>574</v>
      </c>
      <c r="F108" s="125" t="s">
        <v>359</v>
      </c>
      <c r="G108" s="124" t="s">
        <v>559</v>
      </c>
      <c r="H108" s="124" t="s">
        <v>390</v>
      </c>
      <c r="I108" s="125" t="s">
        <v>391</v>
      </c>
      <c r="J108" s="125" t="s">
        <v>575</v>
      </c>
    </row>
    <row r="109" ht="52.5" customHeight="1" outlineLevel="1" spans="1:10">
      <c r="A109" s="125" t="s">
        <v>309</v>
      </c>
      <c r="B109" s="125" t="s">
        <v>566</v>
      </c>
      <c r="C109" s="125" t="s">
        <v>364</v>
      </c>
      <c r="D109" s="125" t="s">
        <v>365</v>
      </c>
      <c r="E109" s="125" t="s">
        <v>576</v>
      </c>
      <c r="F109" s="125" t="s">
        <v>346</v>
      </c>
      <c r="G109" s="124" t="s">
        <v>367</v>
      </c>
      <c r="H109" s="124" t="s">
        <v>360</v>
      </c>
      <c r="I109" s="125" t="s">
        <v>349</v>
      </c>
      <c r="J109" s="125" t="s">
        <v>577</v>
      </c>
    </row>
  </sheetData>
  <mergeCells count="34">
    <mergeCell ref="A2:J2"/>
    <mergeCell ref="A3:E3"/>
    <mergeCell ref="A7:A12"/>
    <mergeCell ref="A13:A20"/>
    <mergeCell ref="A21:A26"/>
    <mergeCell ref="A27:A30"/>
    <mergeCell ref="A31:A33"/>
    <mergeCell ref="A34:A39"/>
    <mergeCell ref="A40:A49"/>
    <mergeCell ref="A50:A59"/>
    <mergeCell ref="A60:A67"/>
    <mergeCell ref="A68:A71"/>
    <mergeCell ref="A72:A79"/>
    <mergeCell ref="A80:A83"/>
    <mergeCell ref="A84:A90"/>
    <mergeCell ref="A91:A99"/>
    <mergeCell ref="A100:A104"/>
    <mergeCell ref="A105:A109"/>
    <mergeCell ref="B7:B12"/>
    <mergeCell ref="B13:B20"/>
    <mergeCell ref="B21:B26"/>
    <mergeCell ref="B27:B30"/>
    <mergeCell ref="B31:B33"/>
    <mergeCell ref="B34:B39"/>
    <mergeCell ref="B40:B49"/>
    <mergeCell ref="B50:B59"/>
    <mergeCell ref="B60:B67"/>
    <mergeCell ref="B68:B71"/>
    <mergeCell ref="B72:B79"/>
    <mergeCell ref="B80:B83"/>
    <mergeCell ref="B84:B90"/>
    <mergeCell ref="B91:B99"/>
    <mergeCell ref="B100:B104"/>
    <mergeCell ref="B105:B1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蒋夏祎</cp:lastModifiedBy>
  <dcterms:created xsi:type="dcterms:W3CDTF">2025-04-22T09:12:00Z</dcterms:created>
  <dcterms:modified xsi:type="dcterms:W3CDTF">2025-09-18T07:25:20Z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7A93721E62924F38A5D4D360BECA8782_13</vt:lpwstr>
  </property>
  <property fmtid="{D5CDD505-2E9C-101B-9397-08002B2CF9AE}" pid="3" name="KSOProductBuildVer">
    <vt:lpwstr>2052-11.1.0.14235</vt:lpwstr>
  </property>
</Properties>
</file>