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777" activeTab="13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部门基本支出预算表04!$A$9:$W$55</definedName>
    <definedName name="_xlnm._FilterDatabase" localSheetId="7" hidden="1">'部门项目支出预算表05-1'!$A$1:$W$49</definedName>
  </definedNames>
  <calcPr calcId="144525"/>
</workbook>
</file>

<file path=xl/sharedStrings.xml><?xml version="1.0" encoding="utf-8"?>
<sst xmlns="http://schemas.openxmlformats.org/spreadsheetml/2006/main" count="1437" uniqueCount="447">
  <si>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</si>
  <si>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</si>
  <si>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</si>
  <si>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</si>
  <si>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</si>
  <si>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</si>
  <si>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</si>
  <si>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</si>
  <si>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</si>
  <si>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</si>
  <si>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</si>
  <si>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</si>
  <si>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</si>
  <si>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</si>
  <si>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</si>
  <si>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</si>
  <si>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</si>
  <si>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</si>
  <si>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</si>
  <si>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</si>
  <si>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</si>
  <si>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</si>
  <si>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</si>
  <si>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</si>
  <si>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</si>
  <si>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</si>
  <si>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</si>
  <si>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</si>
  <si>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</si>
  <si>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</si>
  <si>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</si>
  <si>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</si>
  <si>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</si>
  <si>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</si>
  <si>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</si>
  <si>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</si>
  <si>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</si>
  <si>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</si>
  <si>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</si>
  <si>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</si>
  <si>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</si>
  <si>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</si>
  <si>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</si>
  <si>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</si>
  <si>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</si>
  <si>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</si>
  <si>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盈江县司法局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</si>
  <si>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</si>
  <si>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</si>
  <si>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</si>
  <si>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</si>
  <si>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</si>
  <si>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</si>
  <si>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</si>
  <si>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</si>
  <si>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</si>
  <si>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</si>
  <si>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</si>
  <si>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</si>
  <si>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</si>
  <si>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</si>
  <si>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</si>
  <si>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</si>
  <si>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</si>
  <si>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</si>
  <si>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</si>
  <si>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</si>
  <si>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</si>
  <si>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</si>
  <si>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</si>
  <si>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</si>
  <si>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</si>
  <si>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</si>
  <si>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</si>
  <si>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</si>
  <si>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</si>
  <si>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</si>
  <si>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</si>
  <si>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</si>
  <si>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</si>
  <si>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204</t>
  </si>
  <si>
    <t>公共安全支出</t>
  </si>
  <si>
    <t>20406</t>
  </si>
  <si>
    <t>司法</t>
  </si>
  <si>
    <t>2040601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</si>
  <si>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</si>
  <si>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</si>
  <si>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</si>
  <si>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</si>
  <si>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</si>
  <si>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</si>
  <si>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</si>
  <si>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</si>
  <si>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</si>
  <si>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</si>
  <si>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</si>
  <si>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</si>
  <si>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</si>
  <si>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</si>
  <si>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</si>
  <si>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</si>
  <si>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</si>
  <si>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</si>
  <si>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</si>
  <si>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</si>
  <si>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</si>
  <si>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</si>
  <si>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</si>
  <si>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</si>
  <si>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</si>
  <si>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</si>
  <si>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</si>
  <si>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</si>
  <si>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</si>
  <si>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</si>
  <si>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</si>
  <si>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</si>
  <si>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</si>
  <si>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</si>
  <si>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</si>
  <si>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</si>
  <si>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</si>
  <si>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</si>
  <si>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</si>
  <si>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</si>
  <si>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</si>
  <si>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</si>
  <si>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</si>
  <si>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</si>
  <si>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</si>
  <si>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</si>
  <si>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</si>
  <si>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</si>
  <si>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</si>
  <si>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</si>
  <si>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</si>
  <si>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</si>
  <si>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</si>
  <si>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</si>
  <si>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</si>
  <si>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</si>
  <si>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</si>
  <si>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</si>
  <si>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</si>
  <si>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</si>
  <si>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</si>
  <si>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</si>
  <si>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</si>
  <si>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</si>
  <si>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</si>
  <si>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</si>
  <si>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</si>
  <si>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</si>
  <si>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</si>
  <si>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</si>
  <si>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</si>
  <si>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</si>
  <si>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</si>
  <si>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</si>
  <si>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</si>
  <si>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</si>
  <si>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</si>
  <si>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</si>
  <si>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</si>
  <si>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</si>
  <si>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</si>
  <si>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</si>
  <si>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</si>
  <si>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</si>
  <si>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</si>
  <si>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</si>
  <si>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</si>
  <si>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</si>
  <si>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</si>
  <si>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</si>
  <si>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533123210000000003671</t>
  </si>
  <si>
    <t>行政人员支出工资</t>
  </si>
  <si>
    <t>30101</t>
  </si>
  <si>
    <t>基本工资</t>
  </si>
  <si>
    <t>533123210000000003672</t>
  </si>
  <si>
    <t>事业人员支出工资</t>
  </si>
  <si>
    <t>30102</t>
  </si>
  <si>
    <t>津贴补贴</t>
  </si>
  <si>
    <t>30103</t>
  </si>
  <si>
    <t>奖金</t>
  </si>
  <si>
    <t>533123231100001456057</t>
  </si>
  <si>
    <t>行政绩效奖励</t>
  </si>
  <si>
    <t>30107</t>
  </si>
  <si>
    <t>绩效工资</t>
  </si>
  <si>
    <t>533123231100001456058</t>
  </si>
  <si>
    <t>事业绩效奖励</t>
  </si>
  <si>
    <t>533123231100001456070</t>
  </si>
  <si>
    <t>事业人员奖励性绩效改革性补贴</t>
  </si>
  <si>
    <t>533123210000000003673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</si>
  <si>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</si>
  <si>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</si>
  <si>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</si>
  <si>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</si>
  <si>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</si>
  <si>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</si>
  <si>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</si>
  <si>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</si>
  <si>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</si>
  <si>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533123210000000003674</t>
  </si>
  <si>
    <t>30113</t>
  </si>
  <si>
    <t>533123241100002269200</t>
  </si>
  <si>
    <t>编外人员经费</t>
  </si>
  <si>
    <t>30199</t>
  </si>
  <si>
    <t>其他工资福利支出</t>
  </si>
  <si>
    <t>533123221100000326855</t>
  </si>
  <si>
    <t>一般公用经费</t>
  </si>
  <si>
    <t>30205</t>
  </si>
  <si>
    <t>水费</t>
  </si>
  <si>
    <t>30206</t>
  </si>
  <si>
    <t>电费</t>
  </si>
  <si>
    <t>533123251100003728462</t>
  </si>
  <si>
    <t>公用经费安排的公务接待费</t>
  </si>
  <si>
    <t>30217</t>
  </si>
  <si>
    <t>533123231100001148456</t>
  </si>
  <si>
    <t>公用经费安排的公车购置及运维费</t>
  </si>
  <si>
    <t>30231</t>
  </si>
  <si>
    <t>公务用车运行维护费</t>
  </si>
  <si>
    <t>30211</t>
  </si>
  <si>
    <t>差旅费</t>
  </si>
  <si>
    <t>533123241100002416400</t>
  </si>
  <si>
    <t>公用经费安排的生活补助</t>
  </si>
  <si>
    <t>30305</t>
  </si>
  <si>
    <t>生活补助</t>
  </si>
  <si>
    <t>533123261100005004198</t>
  </si>
  <si>
    <t>公用经费安排的其他工资福利支出</t>
  </si>
  <si>
    <t>30114</t>
  </si>
  <si>
    <t>医疗费</t>
  </si>
  <si>
    <t>30201</t>
  </si>
  <si>
    <t>办公费</t>
  </si>
  <si>
    <t>533123210000000003676</t>
  </si>
  <si>
    <t>退休公用经费</t>
  </si>
  <si>
    <t>30299</t>
  </si>
  <si>
    <t>其他商品和服务支出</t>
  </si>
  <si>
    <t>533123221100000357955</t>
  </si>
  <si>
    <t>工会经费</t>
  </si>
  <si>
    <t>30228</t>
  </si>
  <si>
    <t>533123210000000003395</t>
  </si>
  <si>
    <t>公务交通补贴</t>
  </si>
  <si>
    <t>30239</t>
  </si>
  <si>
    <t>其他交通费用</t>
  </si>
  <si>
    <t>533123261100005013525</t>
  </si>
  <si>
    <t>单位资金安排的绩效工资经费</t>
  </si>
  <si>
    <t>533123261100005013541</t>
  </si>
  <si>
    <t>单位资金安排的公证基本支出经费</t>
  </si>
  <si>
    <t>533123261100005013630</t>
  </si>
  <si>
    <t>单位资金安排的利息及其他经费</t>
  </si>
  <si>
    <t>533123261100005013632</t>
  </si>
  <si>
    <t>单位资金安排的法治烟草建设基本支出经费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</si>
  <si>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</si>
  <si>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</si>
  <si>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</si>
  <si>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</si>
  <si>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</si>
  <si>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</si>
  <si>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</si>
  <si>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单位资金安排打击涉烟违法犯罪工作项目经费</t>
  </si>
  <si>
    <t>专项业务类</t>
  </si>
  <si>
    <t>533123251100003753366</t>
  </si>
  <si>
    <t>单位资金安排公证项目经费</t>
  </si>
  <si>
    <t>533123251100003753267</t>
  </si>
  <si>
    <t>30207</t>
  </si>
  <si>
    <t>邮电费</t>
  </si>
  <si>
    <t>31002</t>
  </si>
  <si>
    <t>办公设备购置</t>
  </si>
  <si>
    <t>法律顾问工作经费</t>
  </si>
  <si>
    <t>533123210000000002674</t>
  </si>
  <si>
    <t>30227</t>
  </si>
  <si>
    <t>委托业务费</t>
  </si>
  <si>
    <t>法律援助工作经费</t>
  </si>
  <si>
    <t>533123200000000000168</t>
  </si>
  <si>
    <t>机关事业单位党组织工作经费</t>
  </si>
  <si>
    <t>533123221100000356521</t>
  </si>
  <si>
    <t>社区矫正工作经费</t>
  </si>
  <si>
    <t>533123200000000000169</t>
  </si>
  <si>
    <t>30214</t>
  </si>
  <si>
    <t>租赁费</t>
  </si>
  <si>
    <t>司法普法经费</t>
  </si>
  <si>
    <t>533123200000000000228</t>
  </si>
  <si>
    <t>行政复议工作经费</t>
  </si>
  <si>
    <t>533123210000000002671</t>
  </si>
  <si>
    <t>依法治县工作经费</t>
  </si>
  <si>
    <t>533123200000000000171</t>
  </si>
  <si>
    <t>以案定补工作经费</t>
  </si>
  <si>
    <t>533123200000000000227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</si>
  <si>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</si>
  <si>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</si>
  <si>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</si>
  <si>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</si>
  <si>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</si>
  <si>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</si>
  <si>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</si>
  <si>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</si>
  <si>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</si>
  <si>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</si>
  <si>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</si>
  <si>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</si>
  <si>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</si>
  <si>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扛稳政治责任，守牢安全稳定底线。</t>
  </si>
  <si>
    <t>产出指标</t>
  </si>
  <si>
    <t>数量指标</t>
  </si>
  <si>
    <t>调解矛盾纠纷数量</t>
  </si>
  <si>
    <t>&gt;=</t>
  </si>
  <si>
    <t>316</t>
  </si>
  <si>
    <t>件</t>
  </si>
  <si>
    <t>定量指标</t>
  </si>
  <si>
    <t>效益指标</t>
  </si>
  <si>
    <t>社会效益</t>
  </si>
  <si>
    <t>社会安全稳定底线保障情况</t>
  </si>
  <si>
    <t>有效保障</t>
  </si>
  <si>
    <t>定性指标</t>
  </si>
  <si>
    <t>满意度指标</t>
  </si>
  <si>
    <t>服务对象满意度</t>
  </si>
  <si>
    <t>社会公众对法治政府建设满意度</t>
  </si>
  <si>
    <t>85</t>
  </si>
  <si>
    <t>%</t>
  </si>
  <si>
    <t>注重普法强基。</t>
  </si>
  <si>
    <t>宣传活动开展次数</t>
  </si>
  <si>
    <t>690</t>
  </si>
  <si>
    <t>次</t>
  </si>
  <si>
    <t>反映开展宣传活动次数的情况。</t>
  </si>
  <si>
    <t>提升群众法治意识情况</t>
  </si>
  <si>
    <t>=</t>
  </si>
  <si>
    <t>有效提升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</si>
  <si>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</si>
  <si>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社会公众对普法效果满意度</t>
  </si>
  <si>
    <t>反映社会公众对普法效果满意度</t>
  </si>
  <si>
    <t>规范行政执法活动，推动法治烟草建设。</t>
  </si>
  <si>
    <t>规范行政执法涉烟社区矫正对象数</t>
  </si>
  <si>
    <t>人</t>
  </si>
  <si>
    <t>反映规范行政执法涉烟社区矫正对象数</t>
  </si>
  <si>
    <t>推进法治烟草建设情况</t>
  </si>
  <si>
    <t>有效推进</t>
  </si>
  <si>
    <t>反映推进法治烟草建设情况</t>
  </si>
  <si>
    <t>社会公众对法治烟草建设满意度</t>
  </si>
  <si>
    <t>坚持党的领导、人民当家作主、依法治国有机统一；坚持宪法法律至上，反对以言代法、以权压法、徇私枉法；坚持统筹协调，做到依法治国、依法执政、依法行政共同推进，法治国家、法治政府、法治社会一体建设。</t>
  </si>
  <si>
    <t>听取和研究法治建设工作次数</t>
  </si>
  <si>
    <t>政府常务会听取和研究法治建设工作次数</t>
  </si>
  <si>
    <t>推进依法治国方略实施力度</t>
  </si>
  <si>
    <t>社会公众满意度</t>
  </si>
  <si>
    <t>反映服务对象对政策研究工作的整体满意情况。
服务对象满意度=（对政策研究工作的整体满意的人数/问卷调查人数）*100%</t>
  </si>
  <si>
    <t>推动法治政府建设提质增效。</t>
  </si>
  <si>
    <t>依法受理行政复议案件数</t>
  </si>
  <si>
    <t>推动法治政府建设提质增效</t>
  </si>
  <si>
    <t>有效推动</t>
  </si>
  <si>
    <t>推动法治政府建设提质增效情况</t>
  </si>
  <si>
    <t>社会公众对法治政府建设满意度情况</t>
  </si>
  <si>
    <t>提供优质公证服务。</t>
  </si>
  <si>
    <t>办理公证案件</t>
  </si>
  <si>
    <t>186</t>
  </si>
  <si>
    <t>办理公证案件情况</t>
  </si>
  <si>
    <t>推进公共法律服务体系建设</t>
  </si>
  <si>
    <t>反映推进公共法律服务体系建设情况</t>
  </si>
  <si>
    <t>社会公众对公证服务满意度</t>
  </si>
  <si>
    <t>通过法律援助化解矛盾纠纷，有效缓解基层治理压力。</t>
  </si>
  <si>
    <t>办理法律援助案件数</t>
  </si>
  <si>
    <t>710</t>
  </si>
  <si>
    <t>反映办理法律援助案件数情况。即办理刑事和民事法律援助案件数。</t>
  </si>
  <si>
    <t>公共法律服务体系建设情况</t>
  </si>
  <si>
    <t>受益人群满意度</t>
  </si>
  <si>
    <t>反映获补助受益对象的满意程度。</t>
  </si>
  <si>
    <t>做好社区矫正对象监管，推进基层平安建设。</t>
  </si>
  <si>
    <t>接收社区矫正对象数</t>
  </si>
  <si>
    <t>156</t>
  </si>
  <si>
    <t>社区矫正对象监管情况</t>
  </si>
  <si>
    <t>加强</t>
  </si>
  <si>
    <t>社会公众对社区安全的满意程度</t>
  </si>
  <si>
    <t>推进党的基层组织建设。</t>
  </si>
  <si>
    <t>党建活动开展次数</t>
  </si>
  <si>
    <t>推进党的基层组织建设</t>
  </si>
  <si>
    <t>推进党的基层组织建设情况</t>
  </si>
  <si>
    <t>党员对党建工作满意度</t>
  </si>
  <si>
    <t>党员对党建工作满意度情况</t>
  </si>
  <si>
    <t>建立法治政府，全面实行依法行政。</t>
  </si>
  <si>
    <t>时效指标</t>
  </si>
  <si>
    <t>分析研究政府涉诉案件案情及时性</t>
  </si>
  <si>
    <t>及时</t>
  </si>
  <si>
    <t>政府涉诉案件，及时组织法律顾问和涉及部门分析研究案情情况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</si>
  <si>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</si>
  <si>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</si>
  <si>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</si>
  <si>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</si>
  <si>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</si>
  <si>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</si>
  <si>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</si>
  <si>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</si>
  <si>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</si>
  <si>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</si>
  <si>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</si>
  <si>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</si>
  <si>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</si>
  <si>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</si>
  <si>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</si>
  <si>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</si>
  <si>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</si>
  <si>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</si>
  <si>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</si>
  <si>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辆</t>
  </si>
  <si>
    <t>车辆维修和保养服务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</si>
  <si>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</si>
  <si>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</si>
  <si>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</si>
  <si>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</si>
  <si>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</si>
  <si>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</si>
  <si>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</si>
  <si>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</si>
  <si>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</si>
  <si>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</si>
  <si>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</si>
  <si>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</si>
  <si>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</si>
  <si>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</si>
  <si>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</si>
  <si>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</si>
  <si>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</si>
  <si>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</si>
  <si>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</si>
  <si>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</si>
  <si>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</si>
  <si>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</si>
  <si>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</si>
  <si>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</si>
  <si>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</si>
  <si>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</si>
  <si>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年无县对下转移支付资金预算，故公开空表。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</si>
  <si>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</si>
  <si>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</si>
  <si>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</si>
  <si>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</si>
  <si>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</si>
  <si>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</si>
  <si>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</si>
  <si>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</si>
  <si>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</si>
  <si>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</si>
  <si>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</si>
  <si>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</si>
  <si>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备注：盈江县司法局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</si>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</sst>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yyyy/mm/dd\ hh:mm:ss"/>
    <numFmt numFmtId="178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#,##0.00;\-#,##0.0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6"/>
      <color rgb="FF000000"/>
      <name val="SimSun"/>
      <charset val="134"/>
    </font>
    <font>
      <sz val="8"/>
      <color rgb="FF000000"/>
      <name val="宋体"/>
      <charset val="134"/>
    </font>
    <font>
      <sz val="11"/>
      <color rgb="FF000000"/>
      <name val="SimSun"/>
      <charset val="134"/>
    </font>
    <font>
      <sz val="7"/>
      <color rgb="FF000000"/>
      <name val="宋体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7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22" borderId="2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3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17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40" fillId="13" borderId="20" applyNumberFormat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3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6" fontId="1" fillId="0" borderId="7">
      <alignment horizontal="right" vertical="center"/>
    </xf>
    <xf numFmtId="179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3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1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80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4" fontId="0" fillId="0" borderId="0" xfId="0" applyNumberFormat="1" applyBorder="1">
      <alignment vertical="top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1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1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14" fillId="0" borderId="7" xfId="53" applyNumberFormat="1" applyFont="1" applyAlignment="1">
      <alignment horizontal="left" vertical="center" wrapText="1" indent="2"/>
    </xf>
    <xf numFmtId="0" fontId="14" fillId="0" borderId="7" xfId="53" applyNumberFormat="1" applyFont="1" applyAlignment="1">
      <alignment horizontal="center" vertical="center" wrapText="1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workbookViewId="0">
      <selection activeCell="A21" sqref="$A21:$XFD28"/>
    </sheetView>
  </sheetViews>
  <sheetFormatPr defaultColWidth="10.2857142857143" defaultRowHeight="15" customHeight="1" outlineLevelCol="3"/>
  <cols>
    <col min="1" max="2" width="33.2857142857143" customWidth="1"/>
    <col min="3" max="3" width="25.8095238095238" customWidth="1"/>
    <col min="4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"2026"&amp;"年部门财务收支预算总表"</f>
        <v>2026年部门财务收支预算总表</v>
      </c>
      <c r="B2" s="183"/>
      <c r="C2" s="183"/>
      <c r="D2" s="183"/>
    </row>
    <row r="3" ht="18.75" customHeight="1" spans="1:4">
      <c r="A3" s="181" t="str">
        <f>"单位名称："&amp;"盈江县司法局"</f>
        <v>单位名称：盈江县司法局</v>
      </c>
      <c r="B3" s="181"/>
      <c r="C3" s="184"/>
      <c r="D3" s="182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2" t="s">
        <v>7</v>
      </c>
      <c r="B6" s="135">
        <v>10671516.44</v>
      </c>
      <c r="C6" s="132" t="str">
        <f>"一"&amp;"、"&amp;"一般公共服务支出"</f>
        <v>一、一般公共服务支出</v>
      </c>
      <c r="D6" s="135">
        <v>7200</v>
      </c>
    </row>
    <row r="7" ht="18.75" customHeight="1" spans="1:4">
      <c r="A7" s="132" t="s">
        <v>8</v>
      </c>
      <c r="B7" s="135"/>
      <c r="C7" s="132" t="str">
        <f>"二"&amp;"、"&amp;"公共安全支出"</f>
        <v>二、公共安全支出</v>
      </c>
      <c r="D7" s="135">
        <v>8722161.6</v>
      </c>
    </row>
    <row r="8" ht="18.75" customHeight="1" spans="1:4">
      <c r="A8" s="132" t="s">
        <v>9</v>
      </c>
      <c r="B8" s="135"/>
      <c r="C8" s="132" t="str">
        <f>"三"&amp;"、"&amp;"社会保障和就业支出"</f>
        <v>三、社会保障和就业支出</v>
      </c>
      <c r="D8" s="135">
        <v>1521620.64</v>
      </c>
    </row>
    <row r="9" ht="18.75" customHeight="1" spans="1:4">
      <c r="A9" s="132" t="s">
        <v>10</v>
      </c>
      <c r="B9" s="135"/>
      <c r="C9" s="132" t="str">
        <f>"四"&amp;"、"&amp;"卫生健康支出"</f>
        <v>四、卫生健康支出</v>
      </c>
      <c r="D9" s="135">
        <v>412340.2</v>
      </c>
    </row>
    <row r="10" ht="18.75" customHeight="1" spans="1:4">
      <c r="A10" s="132" t="s">
        <v>11</v>
      </c>
      <c r="B10" s="135">
        <v>620000</v>
      </c>
      <c r="C10" s="132" t="str">
        <f>"五"&amp;"、"&amp;"住房保障支出"</f>
        <v>五、住房保障支出</v>
      </c>
      <c r="D10" s="135">
        <v>628194</v>
      </c>
    </row>
    <row r="11" ht="18.75" customHeight="1" spans="1:4">
      <c r="A11" s="132" t="s">
        <v>12</v>
      </c>
      <c r="B11" s="135"/>
      <c r="C11" s="132"/>
      <c r="D11" s="135"/>
    </row>
    <row r="12" ht="18.75" customHeight="1" spans="1:4">
      <c r="A12" s="132" t="s">
        <v>13</v>
      </c>
      <c r="B12" s="135"/>
      <c r="C12" s="132"/>
      <c r="D12" s="135"/>
    </row>
    <row r="13" ht="18.75" customHeight="1" spans="1:4">
      <c r="A13" s="132" t="s">
        <v>14</v>
      </c>
      <c r="B13" s="135"/>
      <c r="C13" s="132"/>
      <c r="D13" s="135"/>
    </row>
    <row r="14" ht="18.75" customHeight="1" spans="1:4">
      <c r="A14" s="132" t="s">
        <v>15</v>
      </c>
      <c r="B14" s="135"/>
      <c r="C14" s="132"/>
      <c r="D14" s="135"/>
    </row>
    <row r="15" ht="18.75" customHeight="1" spans="1:4">
      <c r="A15" s="132" t="s">
        <v>16</v>
      </c>
      <c r="B15" s="135">
        <v>620000</v>
      </c>
      <c r="C15" s="132"/>
      <c r="D15" s="135"/>
    </row>
    <row r="16" ht="18.75" customHeight="1" spans="1:4">
      <c r="A16" s="132" t="s">
        <v>17</v>
      </c>
      <c r="B16" s="135">
        <v>11291516.44</v>
      </c>
      <c r="C16" s="132" t="s">
        <v>18</v>
      </c>
      <c r="D16" s="135">
        <v>11291516.44</v>
      </c>
    </row>
    <row r="17" ht="18.75" customHeight="1" spans="1:4">
      <c r="A17" s="132" t="s">
        <v>19</v>
      </c>
      <c r="B17" s="135"/>
      <c r="C17" s="132" t="s">
        <v>20</v>
      </c>
      <c r="D17" s="135"/>
    </row>
    <row r="18" ht="18.75" customHeight="1" spans="1:4">
      <c r="A18" s="132" t="s">
        <v>21</v>
      </c>
      <c r="B18" s="135"/>
      <c r="C18" s="132" t="s">
        <v>21</v>
      </c>
      <c r="D18" s="135"/>
    </row>
    <row r="19" ht="18.75" customHeight="1" spans="1:4">
      <c r="A19" s="132" t="s">
        <v>22</v>
      </c>
      <c r="B19" s="135"/>
      <c r="C19" s="132" t="s">
        <v>23</v>
      </c>
      <c r="D19" s="135"/>
    </row>
    <row r="20" ht="18.75" customHeight="1" spans="1:4">
      <c r="A20" s="132" t="s">
        <v>24</v>
      </c>
      <c r="B20" s="135">
        <v>11291516.44</v>
      </c>
      <c r="C20" s="132" t="s">
        <v>25</v>
      </c>
      <c r="D20" s="135">
        <v>11291516.44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9" sqref="D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89"/>
      <c r="E1" s="89"/>
      <c r="F1" s="111" t="s">
        <v>382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383</v>
      </c>
      <c r="C2" s="115"/>
      <c r="D2" s="116"/>
      <c r="E2" s="116"/>
      <c r="F2" s="116"/>
    </row>
    <row r="3" ht="13.5" customHeight="1" spans="1:6">
      <c r="A3" s="117" t="str">
        <f>"单位名称："&amp;"盈江县司法局"</f>
        <v>单位名称：盈江县司法局</v>
      </c>
      <c r="B3" s="117" t="s">
        <v>384</v>
      </c>
      <c r="C3" s="118"/>
      <c r="D3" s="89"/>
      <c r="E3" s="89"/>
      <c r="F3" s="111" t="s">
        <v>1</v>
      </c>
    </row>
    <row r="4" ht="19.5" customHeight="1" spans="1:6">
      <c r="A4" s="59" t="s">
        <v>152</v>
      </c>
      <c r="B4" s="119" t="s">
        <v>48</v>
      </c>
      <c r="C4" s="59" t="s">
        <v>49</v>
      </c>
      <c r="D4" s="35" t="s">
        <v>385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386</v>
      </c>
      <c r="B9" s="20" t="s">
        <v>386</v>
      </c>
      <c r="C9" s="20" t="s">
        <v>386</v>
      </c>
      <c r="D9" s="78"/>
      <c r="E9" s="121"/>
      <c r="F9" s="121"/>
    </row>
    <row r="10" customHeight="1" spans="1:1">
      <c r="A10" s="39" t="s">
        <v>387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K10" sqref="K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388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"单位名称："&amp;"盈江县司法局"</f>
        <v>单位名称：盈江县司法局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389</v>
      </c>
      <c r="B4" s="90" t="s">
        <v>390</v>
      </c>
      <c r="C4" s="90" t="s">
        <v>391</v>
      </c>
      <c r="D4" s="90" t="s">
        <v>392</v>
      </c>
      <c r="E4" s="90" t="s">
        <v>393</v>
      </c>
      <c r="F4" s="90" t="s">
        <v>394</v>
      </c>
      <c r="G4" s="48" t="s">
        <v>159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395</v>
      </c>
      <c r="J5" s="91" t="s">
        <v>396</v>
      </c>
      <c r="K5" s="106" t="s">
        <v>397</v>
      </c>
      <c r="L5" s="107" t="s">
        <v>398</v>
      </c>
      <c r="M5" s="107"/>
      <c r="N5" s="107"/>
      <c r="O5" s="108"/>
      <c r="P5" s="109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10"/>
      <c r="L6" s="92" t="s">
        <v>33</v>
      </c>
      <c r="M6" s="92" t="s">
        <v>40</v>
      </c>
      <c r="N6" s="92" t="s">
        <v>399</v>
      </c>
      <c r="O6" s="33" t="s">
        <v>42</v>
      </c>
      <c r="P6" s="110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/>
      <c r="G8" s="23">
        <v>6000</v>
      </c>
      <c r="H8" s="23">
        <v>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">
        <v>46</v>
      </c>
      <c r="B9" s="96"/>
      <c r="C9" s="96"/>
      <c r="D9" s="97"/>
      <c r="E9" s="98"/>
      <c r="F9" s="23"/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ref="A10:A12" si="0">"     "&amp;"公用经费安排的公车购置及运维费"</f>
        <v>     公用经费安排的公车购置及运维费</v>
      </c>
      <c r="B10" s="96" t="s">
        <v>400</v>
      </c>
      <c r="C10" s="96" t="s">
        <v>400</v>
      </c>
      <c r="D10" s="97" t="s">
        <v>401</v>
      </c>
      <c r="E10" s="98">
        <v>1</v>
      </c>
      <c r="F10" s="23"/>
      <c r="G10" s="23">
        <v>3000</v>
      </c>
      <c r="H10" s="23">
        <v>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公用经费安排的公车购置及运维费</v>
      </c>
      <c r="B11" s="96" t="s">
        <v>402</v>
      </c>
      <c r="C11" s="96" t="s">
        <v>402</v>
      </c>
      <c r="D11" s="97" t="s">
        <v>401</v>
      </c>
      <c r="E11" s="98">
        <v>1</v>
      </c>
      <c r="F11" s="23"/>
      <c r="G11" s="23">
        <v>1000</v>
      </c>
      <c r="H11" s="23">
        <v>1000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公用经费安排的公车购置及运维费</v>
      </c>
      <c r="B12" s="96" t="s">
        <v>403</v>
      </c>
      <c r="C12" s="96" t="s">
        <v>403</v>
      </c>
      <c r="D12" s="97" t="s">
        <v>401</v>
      </c>
      <c r="E12" s="98">
        <v>1</v>
      </c>
      <c r="F12" s="23"/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0" t="s">
        <v>386</v>
      </c>
      <c r="B13" s="101"/>
      <c r="C13" s="101"/>
      <c r="D13" s="101"/>
      <c r="E13" s="98"/>
      <c r="F13" s="23"/>
      <c r="G13" s="23">
        <v>6000</v>
      </c>
      <c r="H13" s="23">
        <v>6000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404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"单位名称："&amp;"盈江县司法局"</f>
        <v>单位名称：盈江县司法局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389</v>
      </c>
      <c r="B4" s="11" t="s">
        <v>405</v>
      </c>
      <c r="C4" s="11" t="s">
        <v>406</v>
      </c>
      <c r="D4" s="12" t="s">
        <v>159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395</v>
      </c>
      <c r="G5" s="11" t="s">
        <v>396</v>
      </c>
      <c r="H5" s="11" t="s">
        <v>397</v>
      </c>
      <c r="I5" s="12" t="s">
        <v>398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408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"单位名称："&amp;"盈江县司法局"</f>
        <v>单位名称：盈江县司法局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409</v>
      </c>
      <c r="B5" s="12" t="s">
        <v>159</v>
      </c>
      <c r="C5" s="13"/>
      <c r="D5" s="71"/>
      <c r="E5" s="59" t="s">
        <v>410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411</v>
      </c>
      <c r="E6" s="33" t="s">
        <v>412</v>
      </c>
      <c r="F6" s="33" t="s">
        <v>413</v>
      </c>
      <c r="G6" s="33" t="s">
        <v>414</v>
      </c>
      <c r="H6" s="33" t="s">
        <v>415</v>
      </c>
      <c r="I6" s="33" t="s">
        <v>416</v>
      </c>
      <c r="J6" s="33" t="s">
        <v>417</v>
      </c>
      <c r="K6" s="33" t="s">
        <v>418</v>
      </c>
      <c r="L6" s="33" t="s">
        <v>419</v>
      </c>
      <c r="M6" s="33" t="s">
        <v>420</v>
      </c>
      <c r="N6" s="33" t="s">
        <v>421</v>
      </c>
      <c r="O6" s="33" t="s">
        <v>422</v>
      </c>
      <c r="P6" s="33" t="s">
        <v>423</v>
      </c>
      <c r="Q6" s="33" t="s">
        <v>424</v>
      </c>
      <c r="R6" s="33" t="s">
        <v>425</v>
      </c>
      <c r="S6" s="33" t="s">
        <v>426</v>
      </c>
      <c r="T6" s="34" t="s">
        <v>427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428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429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15625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430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"单位名称："&amp;"盈江县司法局"</f>
        <v>单位名称：盈江县司法局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292</v>
      </c>
      <c r="B4" s="34" t="s">
        <v>293</v>
      </c>
      <c r="C4" s="34" t="s">
        <v>294</v>
      </c>
      <c r="D4" s="34" t="s">
        <v>295</v>
      </c>
      <c r="E4" s="34" t="s">
        <v>296</v>
      </c>
      <c r="F4" s="59" t="s">
        <v>297</v>
      </c>
      <c r="G4" s="34" t="s">
        <v>298</v>
      </c>
      <c r="H4" s="59" t="s">
        <v>299</v>
      </c>
      <c r="I4" s="59" t="s">
        <v>300</v>
      </c>
      <c r="J4" s="34" t="s">
        <v>301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428</v>
      </c>
      <c r="C7" s="22" t="s">
        <v>428</v>
      </c>
      <c r="D7" s="22" t="s">
        <v>428</v>
      </c>
      <c r="E7" s="36" t="s">
        <v>428</v>
      </c>
      <c r="F7" s="22" t="s">
        <v>428</v>
      </c>
      <c r="G7" s="36" t="s">
        <v>428</v>
      </c>
      <c r="H7" s="22" t="s">
        <v>428</v>
      </c>
      <c r="I7" s="22" t="s">
        <v>428</v>
      </c>
      <c r="J7" s="36" t="s">
        <v>428</v>
      </c>
    </row>
    <row r="8" ht="23" customHeight="1" spans="1:1">
      <c r="A8" s="39" t="s">
        <v>429</v>
      </c>
    </row>
  </sheetData>
  <mergeCells count="2">
    <mergeCell ref="A2:J2"/>
    <mergeCell ref="A3:H3"/>
  </mergeCells>
  <pageMargins left="0.75" right="0.0777777777777778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"单位名称："&amp;"盈江县司法局"</f>
        <v>单位名称：盈江县司法局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152</v>
      </c>
      <c r="B4" s="11" t="s">
        <v>432</v>
      </c>
      <c r="C4" s="11" t="s">
        <v>433</v>
      </c>
      <c r="D4" s="11" t="s">
        <v>434</v>
      </c>
      <c r="E4" s="11" t="s">
        <v>435</v>
      </c>
      <c r="F4" s="47" t="s">
        <v>436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393</v>
      </c>
      <c r="G5" s="34" t="s">
        <v>437</v>
      </c>
      <c r="H5" s="34" t="s">
        <v>438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10" ht="21" customHeight="1" spans="1:1">
      <c r="A10" s="39" t="s">
        <v>439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196527777777778" top="1" bottom="1" header="0.511805555555556" footer="0.51180555555555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7" sqref="D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"单位名称："&amp;"盈江县司法局"</f>
        <v>单位名称：盈江县司法局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254</v>
      </c>
      <c r="B4" s="33" t="s">
        <v>154</v>
      </c>
      <c r="C4" s="33" t="s">
        <v>255</v>
      </c>
      <c r="D4" s="34" t="s">
        <v>155</v>
      </c>
      <c r="E4" s="34" t="s">
        <v>156</v>
      </c>
      <c r="F4" s="34" t="s">
        <v>256</v>
      </c>
      <c r="G4" s="34" t="s">
        <v>257</v>
      </c>
      <c r="H4" s="35" t="s">
        <v>30</v>
      </c>
      <c r="I4" s="35" t="s">
        <v>441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386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235416666666667" top="1" bottom="1" header="0.511805555555556" footer="0.511805555555556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workbookViewId="0">
      <selection activeCell="C22" sqref="C22"/>
    </sheetView>
  </sheetViews>
  <sheetFormatPr defaultColWidth="9.14285714285714" defaultRowHeight="14.25" customHeight="1" outlineLevelCol="6"/>
  <cols>
    <col min="1" max="3" width="20.047619047619" customWidth="1"/>
    <col min="4" max="4" width="11.047619047619" customWidth="1"/>
    <col min="5" max="5" width="21.047619047619" customWidth="1"/>
    <col min="6" max="6" width="17.3714285714286" customWidth="1"/>
    <col min="7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"单位名称："&amp;"盈江县司法局"</f>
        <v>单位名称：盈江县司法局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255</v>
      </c>
      <c r="B4" s="10" t="s">
        <v>254</v>
      </c>
      <c r="C4" s="10" t="s">
        <v>154</v>
      </c>
      <c r="D4" s="11" t="s">
        <v>444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spans="1:7">
      <c r="A8" s="21" t="s">
        <v>46</v>
      </c>
      <c r="B8" s="22"/>
      <c r="C8" s="22"/>
      <c r="D8" s="22"/>
      <c r="E8" s="23">
        <v>447200</v>
      </c>
      <c r="F8" s="23"/>
      <c r="G8" s="23"/>
    </row>
    <row r="9" spans="1:7">
      <c r="A9" s="24"/>
      <c r="B9" s="22" t="s">
        <v>445</v>
      </c>
      <c r="C9" s="22" t="s">
        <v>273</v>
      </c>
      <c r="D9" s="22" t="s">
        <v>446</v>
      </c>
      <c r="E9" s="23">
        <v>100000</v>
      </c>
      <c r="F9" s="23"/>
      <c r="G9" s="23"/>
    </row>
    <row r="10" spans="1:7">
      <c r="A10" s="25"/>
      <c r="B10" s="22" t="s">
        <v>445</v>
      </c>
      <c r="C10" s="22" t="s">
        <v>277</v>
      </c>
      <c r="D10" s="22" t="s">
        <v>446</v>
      </c>
      <c r="E10" s="23">
        <v>20000</v>
      </c>
      <c r="F10" s="23"/>
      <c r="G10" s="23"/>
    </row>
    <row r="11" spans="1:7">
      <c r="A11" s="25"/>
      <c r="B11" s="22" t="s">
        <v>445</v>
      </c>
      <c r="C11" s="22" t="s">
        <v>285</v>
      </c>
      <c r="D11" s="22" t="s">
        <v>446</v>
      </c>
      <c r="E11" s="23">
        <v>20000</v>
      </c>
      <c r="F11" s="23"/>
      <c r="G11" s="23"/>
    </row>
    <row r="12" spans="1:7">
      <c r="A12" s="25"/>
      <c r="B12" s="22" t="s">
        <v>445</v>
      </c>
      <c r="C12" s="22" t="s">
        <v>287</v>
      </c>
      <c r="D12" s="22" t="s">
        <v>446</v>
      </c>
      <c r="E12" s="23">
        <v>50000</v>
      </c>
      <c r="F12" s="23"/>
      <c r="G12" s="23"/>
    </row>
    <row r="13" spans="1:7">
      <c r="A13" s="25"/>
      <c r="B13" s="22" t="s">
        <v>445</v>
      </c>
      <c r="C13" s="22" t="s">
        <v>281</v>
      </c>
      <c r="D13" s="22" t="s">
        <v>446</v>
      </c>
      <c r="E13" s="23">
        <v>180000</v>
      </c>
      <c r="F13" s="23"/>
      <c r="G13" s="23"/>
    </row>
    <row r="14" spans="1:7">
      <c r="A14" s="25"/>
      <c r="B14" s="22" t="s">
        <v>445</v>
      </c>
      <c r="C14" s="22" t="s">
        <v>283</v>
      </c>
      <c r="D14" s="22" t="s">
        <v>446</v>
      </c>
      <c r="E14" s="23">
        <v>20000</v>
      </c>
      <c r="F14" s="23"/>
      <c r="G14" s="23"/>
    </row>
    <row r="15" spans="1:7">
      <c r="A15" s="25"/>
      <c r="B15" s="22" t="s">
        <v>445</v>
      </c>
      <c r="C15" s="22" t="s">
        <v>269</v>
      </c>
      <c r="D15" s="22" t="s">
        <v>446</v>
      </c>
      <c r="E15" s="23">
        <v>50000</v>
      </c>
      <c r="F15" s="23"/>
      <c r="G15" s="23"/>
    </row>
    <row r="16" ht="22.5" spans="1:7">
      <c r="A16" s="25"/>
      <c r="B16" s="22" t="s">
        <v>445</v>
      </c>
      <c r="C16" s="22" t="s">
        <v>275</v>
      </c>
      <c r="D16" s="22" t="s">
        <v>446</v>
      </c>
      <c r="E16" s="23">
        <v>7200</v>
      </c>
      <c r="F16" s="23"/>
      <c r="G16" s="23"/>
    </row>
    <row r="17" ht="30" customHeight="1" spans="1:7">
      <c r="A17" s="26" t="s">
        <v>30</v>
      </c>
      <c r="B17" s="27" t="s">
        <v>428</v>
      </c>
      <c r="C17" s="27"/>
      <c r="D17" s="28"/>
      <c r="E17" s="23">
        <v>447200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1562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"单位名称："&amp;"盈江县司法局"</f>
        <v>单位名称：盈江县司法局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8" t="s">
        <v>45</v>
      </c>
      <c r="B8" s="178" t="s">
        <v>46</v>
      </c>
      <c r="C8" s="23">
        <v>11291516.44</v>
      </c>
      <c r="D8" s="23">
        <v>11291516.44</v>
      </c>
      <c r="E8" s="23">
        <v>10671516.44</v>
      </c>
      <c r="F8" s="23"/>
      <c r="G8" s="23"/>
      <c r="H8" s="23"/>
      <c r="I8" s="23">
        <v>620000</v>
      </c>
      <c r="J8" s="23"/>
      <c r="K8" s="23"/>
      <c r="L8" s="23"/>
      <c r="M8" s="23"/>
      <c r="N8" s="23">
        <v>620000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4">
        <v>11291516.44</v>
      </c>
      <c r="D9" s="164">
        <v>11291516.44</v>
      </c>
      <c r="E9" s="164">
        <v>10671516.44</v>
      </c>
      <c r="F9" s="164"/>
      <c r="G9" s="164"/>
      <c r="H9" s="164"/>
      <c r="I9" s="164">
        <v>620000</v>
      </c>
      <c r="J9" s="164"/>
      <c r="K9" s="164"/>
      <c r="L9" s="164"/>
      <c r="M9" s="164"/>
      <c r="N9" s="164">
        <v>620000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topLeftCell="A25" workbookViewId="0">
      <selection activeCell="A36" sqref="$A36:$XFD3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0" width="12.7714285714286" customWidth="1"/>
    <col min="11" max="13" width="7.85714285714286" customWidth="1"/>
    <col min="14" max="14" width="5.77142857142857" customWidth="1"/>
    <col min="15" max="15" width="16.647619047619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"单位名称："&amp;"盈江县司法局"</f>
        <v>单位名称：盈江县司法局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76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21" spans="1:15">
      <c r="A7" s="170" t="s">
        <v>74</v>
      </c>
      <c r="B7" s="171" t="s">
        <v>75</v>
      </c>
      <c r="C7" s="135">
        <v>7200</v>
      </c>
      <c r="D7" s="135">
        <v>7200</v>
      </c>
      <c r="E7" s="135"/>
      <c r="F7" s="135">
        <v>7200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21" spans="1:15">
      <c r="A8" s="172" t="s">
        <v>76</v>
      </c>
      <c r="B8" s="173" t="s">
        <v>77</v>
      </c>
      <c r="C8" s="135">
        <v>7200</v>
      </c>
      <c r="D8" s="135">
        <v>7200</v>
      </c>
      <c r="E8" s="135"/>
      <c r="F8" s="135">
        <v>7200</v>
      </c>
      <c r="G8" s="135"/>
      <c r="H8" s="135"/>
      <c r="I8" s="135"/>
      <c r="J8" s="135"/>
      <c r="K8" s="135"/>
      <c r="L8" s="135"/>
      <c r="M8" s="135"/>
      <c r="N8" s="135"/>
      <c r="O8" s="135"/>
    </row>
    <row r="9" spans="1:15">
      <c r="A9" s="174" t="s">
        <v>78</v>
      </c>
      <c r="B9" s="175" t="s">
        <v>79</v>
      </c>
      <c r="C9" s="135">
        <v>7200</v>
      </c>
      <c r="D9" s="135">
        <v>7200</v>
      </c>
      <c r="E9" s="135"/>
      <c r="F9" s="135">
        <v>7200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21" spans="1:15">
      <c r="A10" s="170" t="s">
        <v>80</v>
      </c>
      <c r="B10" s="171" t="s">
        <v>81</v>
      </c>
      <c r="C10" s="135">
        <v>8722161.6</v>
      </c>
      <c r="D10" s="135">
        <v>8102161.6</v>
      </c>
      <c r="E10" s="135">
        <v>7662161.6</v>
      </c>
      <c r="F10" s="135">
        <v>440000</v>
      </c>
      <c r="G10" s="135"/>
      <c r="H10" s="135"/>
      <c r="I10" s="135"/>
      <c r="J10" s="135">
        <v>620000</v>
      </c>
      <c r="K10" s="135"/>
      <c r="L10" s="135"/>
      <c r="M10" s="135"/>
      <c r="N10" s="135"/>
      <c r="O10" s="135">
        <v>620000</v>
      </c>
    </row>
    <row r="11" spans="1:15">
      <c r="A11" s="172" t="s">
        <v>82</v>
      </c>
      <c r="B11" s="173" t="s">
        <v>83</v>
      </c>
      <c r="C11" s="135">
        <v>8722161.6</v>
      </c>
      <c r="D11" s="135">
        <v>8102161.6</v>
      </c>
      <c r="E11" s="135">
        <v>7662161.6</v>
      </c>
      <c r="F11" s="135">
        <v>440000</v>
      </c>
      <c r="G11" s="135"/>
      <c r="H11" s="135"/>
      <c r="I11" s="135"/>
      <c r="J11" s="135">
        <v>620000</v>
      </c>
      <c r="K11" s="135"/>
      <c r="L11" s="135"/>
      <c r="M11" s="135"/>
      <c r="N11" s="135"/>
      <c r="O11" s="135">
        <v>620000</v>
      </c>
    </row>
    <row r="12" spans="1:15">
      <c r="A12" s="174" t="s">
        <v>84</v>
      </c>
      <c r="B12" s="175" t="s">
        <v>79</v>
      </c>
      <c r="C12" s="135">
        <v>7782161.6</v>
      </c>
      <c r="D12" s="135">
        <v>7662161.6</v>
      </c>
      <c r="E12" s="135">
        <v>7662161.6</v>
      </c>
      <c r="F12" s="135"/>
      <c r="G12" s="135"/>
      <c r="H12" s="135"/>
      <c r="I12" s="135"/>
      <c r="J12" s="135">
        <v>120000</v>
      </c>
      <c r="K12" s="135"/>
      <c r="L12" s="135"/>
      <c r="M12" s="135"/>
      <c r="N12" s="135"/>
      <c r="O12" s="135">
        <v>120000</v>
      </c>
    </row>
    <row r="13" ht="21" spans="1:15">
      <c r="A13" s="174" t="s">
        <v>85</v>
      </c>
      <c r="B13" s="175" t="s">
        <v>86</v>
      </c>
      <c r="C13" s="135">
        <v>50000</v>
      </c>
      <c r="D13" s="135">
        <v>50000</v>
      </c>
      <c r="E13" s="135"/>
      <c r="F13" s="135">
        <v>50000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spans="1:15">
      <c r="A14" s="174" t="s">
        <v>87</v>
      </c>
      <c r="B14" s="175" t="s">
        <v>88</v>
      </c>
      <c r="C14" s="135">
        <v>180000</v>
      </c>
      <c r="D14" s="135">
        <v>180000</v>
      </c>
      <c r="E14" s="135"/>
      <c r="F14" s="135">
        <v>180000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spans="1:15">
      <c r="A15" s="174" t="s">
        <v>89</v>
      </c>
      <c r="B15" s="175" t="s">
        <v>90</v>
      </c>
      <c r="C15" s="135">
        <v>50000</v>
      </c>
      <c r="D15" s="135">
        <v>50000</v>
      </c>
      <c r="E15" s="135"/>
      <c r="F15" s="135">
        <v>50000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21" spans="1:15">
      <c r="A16" s="174" t="s">
        <v>91</v>
      </c>
      <c r="B16" s="175" t="s">
        <v>92</v>
      </c>
      <c r="C16" s="135">
        <v>600000</v>
      </c>
      <c r="D16" s="135">
        <v>100000</v>
      </c>
      <c r="E16" s="135"/>
      <c r="F16" s="135">
        <v>100000</v>
      </c>
      <c r="G16" s="135"/>
      <c r="H16" s="135"/>
      <c r="I16" s="135"/>
      <c r="J16" s="135">
        <v>500000</v>
      </c>
      <c r="K16" s="135"/>
      <c r="L16" s="135"/>
      <c r="M16" s="135"/>
      <c r="N16" s="135"/>
      <c r="O16" s="135">
        <v>500000</v>
      </c>
    </row>
    <row r="17" spans="1:15">
      <c r="A17" s="174" t="s">
        <v>93</v>
      </c>
      <c r="B17" s="175" t="s">
        <v>94</v>
      </c>
      <c r="C17" s="135">
        <v>20000</v>
      </c>
      <c r="D17" s="135">
        <v>20000</v>
      </c>
      <c r="E17" s="135"/>
      <c r="F17" s="135">
        <v>20000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spans="1:15">
      <c r="A18" s="174" t="s">
        <v>95</v>
      </c>
      <c r="B18" s="175" t="s">
        <v>96</v>
      </c>
      <c r="C18" s="135">
        <v>40000</v>
      </c>
      <c r="D18" s="135">
        <v>40000</v>
      </c>
      <c r="E18" s="135"/>
      <c r="F18" s="135">
        <v>40000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ht="21" spans="1:15">
      <c r="A19" s="170" t="s">
        <v>97</v>
      </c>
      <c r="B19" s="171" t="s">
        <v>98</v>
      </c>
      <c r="C19" s="135">
        <v>1521620.64</v>
      </c>
      <c r="D19" s="135">
        <v>1521620.64</v>
      </c>
      <c r="E19" s="135">
        <v>1521620.64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21" spans="1:15">
      <c r="A20" s="172" t="s">
        <v>99</v>
      </c>
      <c r="B20" s="173" t="s">
        <v>100</v>
      </c>
      <c r="C20" s="135">
        <v>1517332.37</v>
      </c>
      <c r="D20" s="135">
        <v>1517332.37</v>
      </c>
      <c r="E20" s="135">
        <v>1517332.37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21" spans="1:15">
      <c r="A21" s="174" t="s">
        <v>101</v>
      </c>
      <c r="B21" s="175" t="s">
        <v>102</v>
      </c>
      <c r="C21" s="135">
        <v>32000</v>
      </c>
      <c r="D21" s="135">
        <v>32000</v>
      </c>
      <c r="E21" s="135">
        <v>32000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21" spans="1:15">
      <c r="A22" s="174" t="s">
        <v>103</v>
      </c>
      <c r="B22" s="175" t="s">
        <v>104</v>
      </c>
      <c r="C22" s="135">
        <v>8000</v>
      </c>
      <c r="D22" s="135">
        <v>8000</v>
      </c>
      <c r="E22" s="135">
        <v>8000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42" spans="1:15">
      <c r="A23" s="174" t="s">
        <v>105</v>
      </c>
      <c r="B23" s="175" t="s">
        <v>106</v>
      </c>
      <c r="C23" s="135">
        <v>964100.48</v>
      </c>
      <c r="D23" s="135">
        <v>964100.48</v>
      </c>
      <c r="E23" s="135">
        <v>964100.48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31.5" spans="1:15">
      <c r="A24" s="174" t="s">
        <v>107</v>
      </c>
      <c r="B24" s="175" t="s">
        <v>108</v>
      </c>
      <c r="C24" s="135">
        <v>513231.89</v>
      </c>
      <c r="D24" s="135">
        <v>513231.89</v>
      </c>
      <c r="E24" s="135">
        <v>513231.89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31.5" spans="1:15">
      <c r="A25" s="172" t="s">
        <v>109</v>
      </c>
      <c r="B25" s="173" t="s">
        <v>110</v>
      </c>
      <c r="C25" s="135">
        <v>4288.27</v>
      </c>
      <c r="D25" s="135">
        <v>4288.27</v>
      </c>
      <c r="E25" s="135">
        <v>4288.27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31.5" spans="1:15">
      <c r="A26" s="174" t="s">
        <v>111</v>
      </c>
      <c r="B26" s="175" t="s">
        <v>110</v>
      </c>
      <c r="C26" s="135">
        <v>4288.27</v>
      </c>
      <c r="D26" s="135">
        <v>4288.27</v>
      </c>
      <c r="E26" s="135">
        <v>4288.27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21" spans="1:15">
      <c r="A27" s="170" t="s">
        <v>112</v>
      </c>
      <c r="B27" s="171" t="s">
        <v>113</v>
      </c>
      <c r="C27" s="135">
        <v>412340.2</v>
      </c>
      <c r="D27" s="135">
        <v>412340.2</v>
      </c>
      <c r="E27" s="135">
        <v>412340.2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21" spans="1:15">
      <c r="A28" s="172" t="s">
        <v>114</v>
      </c>
      <c r="B28" s="173" t="s">
        <v>115</v>
      </c>
      <c r="C28" s="135">
        <v>412340.2</v>
      </c>
      <c r="D28" s="135">
        <v>412340.2</v>
      </c>
      <c r="E28" s="135">
        <v>412340.2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21" spans="1:15">
      <c r="A29" s="174" t="s">
        <v>116</v>
      </c>
      <c r="B29" s="175" t="s">
        <v>117</v>
      </c>
      <c r="C29" s="135">
        <v>373588.94</v>
      </c>
      <c r="D29" s="135">
        <v>373588.94</v>
      </c>
      <c r="E29" s="135">
        <v>373588.94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21" spans="1:15">
      <c r="A30" s="174" t="s">
        <v>118</v>
      </c>
      <c r="B30" s="175" t="s">
        <v>119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31.5" spans="1:15">
      <c r="A31" s="174" t="s">
        <v>120</v>
      </c>
      <c r="B31" s="175" t="s">
        <v>121</v>
      </c>
      <c r="C31" s="135">
        <v>38751.26</v>
      </c>
      <c r="D31" s="135">
        <v>38751.26</v>
      </c>
      <c r="E31" s="135">
        <v>38751.26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21" spans="1:15">
      <c r="A32" s="170" t="s">
        <v>122</v>
      </c>
      <c r="B32" s="171" t="s">
        <v>123</v>
      </c>
      <c r="C32" s="135">
        <v>628194</v>
      </c>
      <c r="D32" s="135">
        <v>628194</v>
      </c>
      <c r="E32" s="135">
        <v>628194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21" spans="1:15">
      <c r="A33" s="172" t="s">
        <v>124</v>
      </c>
      <c r="B33" s="173" t="s">
        <v>125</v>
      </c>
      <c r="C33" s="135">
        <v>628194</v>
      </c>
      <c r="D33" s="135">
        <v>628194</v>
      </c>
      <c r="E33" s="135">
        <v>628194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spans="1:15">
      <c r="A34" s="174" t="s">
        <v>126</v>
      </c>
      <c r="B34" s="175" t="s">
        <v>127</v>
      </c>
      <c r="C34" s="135">
        <v>628194</v>
      </c>
      <c r="D34" s="135">
        <v>628194</v>
      </c>
      <c r="E34" s="135">
        <v>628194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30" customHeight="1" spans="1:15">
      <c r="A35" s="169" t="s">
        <v>30</v>
      </c>
      <c r="B35" s="169"/>
      <c r="C35" s="135">
        <v>11291516.44</v>
      </c>
      <c r="D35" s="135">
        <v>10671516.44</v>
      </c>
      <c r="E35" s="135">
        <v>10224316.44</v>
      </c>
      <c r="F35" s="135">
        <v>447200</v>
      </c>
      <c r="G35" s="135"/>
      <c r="H35" s="135"/>
      <c r="I35" s="135"/>
      <c r="J35" s="135">
        <v>620000</v>
      </c>
      <c r="K35" s="135"/>
      <c r="L35" s="135"/>
      <c r="M35" s="135"/>
      <c r="N35" s="135"/>
      <c r="O35" s="135">
        <v>620000</v>
      </c>
    </row>
  </sheetData>
  <mergeCells count="13">
    <mergeCell ref="N1:O1"/>
    <mergeCell ref="A2:O2"/>
    <mergeCell ref="A3:F3"/>
    <mergeCell ref="N3:O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471527777777778" right="0.196527777777778" top="0.590277777777778" bottom="0.354166666666667" header="0.511805555555556" footer="0.51180555555555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5"/>
  <sheetViews>
    <sheetView showZeros="0" workbookViewId="0">
      <selection activeCell="A25" sqref="$A25:$XFD3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128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"单位名称："&amp;"盈江县司法局"</f>
        <v>单位名称：盈江县司法局</v>
      </c>
      <c r="B3" s="160"/>
      <c r="C3" s="160"/>
      <c r="D3" s="89" t="s">
        <v>1</v>
      </c>
    </row>
    <row r="4" ht="19.5" customHeight="1" spans="1:4">
      <c r="A4" s="12" t="s">
        <v>129</v>
      </c>
      <c r="B4" s="14"/>
      <c r="C4" s="12" t="s">
        <v>130</v>
      </c>
      <c r="D4" s="14"/>
    </row>
    <row r="5" ht="21.75" customHeight="1" spans="1:4">
      <c r="A5" s="70" t="s">
        <v>131</v>
      </c>
      <c r="B5" s="11" t="s">
        <v>5</v>
      </c>
      <c r="C5" s="70" t="s">
        <v>132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133</v>
      </c>
      <c r="B7" s="23">
        <v>10671516.44</v>
      </c>
      <c r="C7" s="85" t="s">
        <v>134</v>
      </c>
      <c r="D7" s="23">
        <v>10671516.44</v>
      </c>
    </row>
    <row r="8" ht="19.5" customHeight="1" spans="1:4">
      <c r="A8" s="85" t="s">
        <v>135</v>
      </c>
      <c r="B8" s="23">
        <v>10671516.44</v>
      </c>
      <c r="C8" s="161" t="str">
        <f>"（"&amp;"一"&amp;"）"&amp;"一般公共服务支出"</f>
        <v>（一）一般公共服务支出</v>
      </c>
      <c r="D8" s="23">
        <v>7200</v>
      </c>
    </row>
    <row r="9" ht="19.5" customHeight="1" spans="1:4">
      <c r="A9" s="162" t="s">
        <v>136</v>
      </c>
      <c r="B9" s="23"/>
      <c r="C9" s="161" t="str">
        <f>"（"&amp;"二"&amp;"）"&amp;"公共安全支出"</f>
        <v>（二）公共安全支出</v>
      </c>
      <c r="D9" s="23">
        <v>8102161.6</v>
      </c>
    </row>
    <row r="10" ht="19.5" customHeight="1" spans="1:4">
      <c r="A10" s="162" t="s">
        <v>137</v>
      </c>
      <c r="B10" s="23"/>
      <c r="C10" s="161" t="str">
        <f>"（"&amp;"三"&amp;"）"&amp;"社会保障和就业支出"</f>
        <v>（三）社会保障和就业支出</v>
      </c>
      <c r="D10" s="23">
        <v>1521620.64</v>
      </c>
    </row>
    <row r="11" ht="19.5" customHeight="1" spans="1:4">
      <c r="A11" s="162" t="s">
        <v>138</v>
      </c>
      <c r="B11" s="23"/>
      <c r="C11" s="161" t="str">
        <f>"（"&amp;"四"&amp;"）"&amp;"卫生健康支出"</f>
        <v>（四）卫生健康支出</v>
      </c>
      <c r="D11" s="23">
        <v>412340.2</v>
      </c>
    </row>
    <row r="12" ht="19.5" customHeight="1" spans="1:4">
      <c r="A12" s="162" t="s">
        <v>135</v>
      </c>
      <c r="B12" s="23"/>
      <c r="C12" s="161" t="str">
        <f>"（"&amp;"五"&amp;"）"&amp;"住房保障支出"</f>
        <v>（五）住房保障支出</v>
      </c>
      <c r="D12" s="23">
        <v>628194</v>
      </c>
    </row>
    <row r="13" ht="19.5" customHeight="1" spans="1:4">
      <c r="A13" s="162" t="s">
        <v>136</v>
      </c>
      <c r="B13" s="23"/>
      <c r="C13" s="161"/>
      <c r="D13" s="23"/>
    </row>
    <row r="14" ht="19.5" customHeight="1" spans="1:4">
      <c r="A14" s="162" t="s">
        <v>137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8" customHeight="1" spans="1:4">
      <c r="A18" s="161"/>
      <c r="B18" s="23"/>
      <c r="C18" s="162"/>
      <c r="D18" s="23"/>
    </row>
    <row r="19" ht="18" customHeight="1" spans="1:4">
      <c r="A19" s="161"/>
      <c r="B19" s="23"/>
      <c r="C19" s="162"/>
      <c r="D19" s="23"/>
    </row>
    <row r="20" ht="19.5" customHeight="1" spans="1:4">
      <c r="A20" s="161"/>
      <c r="B20" s="164"/>
      <c r="C20" s="85"/>
      <c r="D20" s="164"/>
    </row>
    <row r="21" ht="19.5" customHeight="1" spans="1:4">
      <c r="A21" s="161"/>
      <c r="B21" s="23"/>
      <c r="C21" s="85" t="s">
        <v>139</v>
      </c>
      <c r="D21" s="23"/>
    </row>
    <row r="22" ht="19.5" customHeight="1" spans="1:4">
      <c r="A22" s="165" t="s">
        <v>24</v>
      </c>
      <c r="B22" s="23">
        <v>10671516.44</v>
      </c>
      <c r="C22" s="165" t="s">
        <v>25</v>
      </c>
      <c r="D22" s="23">
        <v>10671516.44</v>
      </c>
    </row>
    <row r="25" ht="30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showZeros="0" topLeftCell="A9" workbookViewId="0">
      <selection activeCell="C17" sqref="C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7" t="s">
        <v>140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"单位名称："&amp;"盈江县司法局"</f>
        <v>单位名称：盈江县司法局</v>
      </c>
      <c r="B3" s="152"/>
      <c r="C3" s="122"/>
      <c r="D3" s="122"/>
      <c r="E3" s="122"/>
      <c r="F3" s="122"/>
      <c r="G3" s="127" t="s">
        <v>1</v>
      </c>
    </row>
    <row r="4" ht="18.75" customHeight="1" spans="1:7">
      <c r="A4" s="153" t="s">
        <v>141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142</v>
      </c>
      <c r="F5" s="153" t="s">
        <v>143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spans="1:7">
      <c r="A7" s="154" t="s">
        <v>74</v>
      </c>
      <c r="B7" s="154" t="s">
        <v>75</v>
      </c>
      <c r="C7" s="155">
        <v>7200</v>
      </c>
      <c r="D7" s="155"/>
      <c r="E7" s="155"/>
      <c r="F7" s="155"/>
      <c r="G7" s="155">
        <v>7200</v>
      </c>
    </row>
    <row r="8" outlineLevel="1" spans="1:7">
      <c r="A8" s="156" t="s">
        <v>76</v>
      </c>
      <c r="B8" s="156" t="s">
        <v>77</v>
      </c>
      <c r="C8" s="155">
        <v>7200</v>
      </c>
      <c r="D8" s="155"/>
      <c r="E8" s="155"/>
      <c r="F8" s="155"/>
      <c r="G8" s="155">
        <v>7200</v>
      </c>
    </row>
    <row r="9" outlineLevel="2" spans="1:7">
      <c r="A9" s="157" t="s">
        <v>78</v>
      </c>
      <c r="B9" s="157" t="s">
        <v>79</v>
      </c>
      <c r="C9" s="155">
        <v>7200</v>
      </c>
      <c r="D9" s="155"/>
      <c r="E9" s="155"/>
      <c r="F9" s="155"/>
      <c r="G9" s="155">
        <v>7200</v>
      </c>
    </row>
    <row r="10" spans="1:7">
      <c r="A10" s="154" t="s">
        <v>80</v>
      </c>
      <c r="B10" s="154" t="s">
        <v>81</v>
      </c>
      <c r="C10" s="155">
        <v>8102161.6</v>
      </c>
      <c r="D10" s="155">
        <v>7662161.6</v>
      </c>
      <c r="E10" s="155">
        <v>7026175.44</v>
      </c>
      <c r="F10" s="155">
        <v>635986.16</v>
      </c>
      <c r="G10" s="155">
        <v>440000</v>
      </c>
    </row>
    <row r="11" outlineLevel="1" spans="1:7">
      <c r="A11" s="156" t="s">
        <v>82</v>
      </c>
      <c r="B11" s="156" t="s">
        <v>83</v>
      </c>
      <c r="C11" s="155">
        <v>8102161.6</v>
      </c>
      <c r="D11" s="155">
        <v>7662161.6</v>
      </c>
      <c r="E11" s="155">
        <v>7026175.44</v>
      </c>
      <c r="F11" s="155">
        <v>635986.16</v>
      </c>
      <c r="G11" s="155">
        <v>440000</v>
      </c>
    </row>
    <row r="12" outlineLevel="2" spans="1:7">
      <c r="A12" s="157" t="s">
        <v>84</v>
      </c>
      <c r="B12" s="157" t="s">
        <v>79</v>
      </c>
      <c r="C12" s="155">
        <v>7662161.6</v>
      </c>
      <c r="D12" s="155">
        <v>7662161.6</v>
      </c>
      <c r="E12" s="155">
        <v>7026175.44</v>
      </c>
      <c r="F12" s="155">
        <v>635986.16</v>
      </c>
      <c r="G12" s="155"/>
    </row>
    <row r="13" outlineLevel="2" spans="1:7">
      <c r="A13" s="157" t="s">
        <v>85</v>
      </c>
      <c r="B13" s="157" t="s">
        <v>86</v>
      </c>
      <c r="C13" s="155">
        <v>50000</v>
      </c>
      <c r="D13" s="155"/>
      <c r="E13" s="155"/>
      <c r="F13" s="155"/>
      <c r="G13" s="155">
        <v>50000</v>
      </c>
    </row>
    <row r="14" outlineLevel="2" spans="1:7">
      <c r="A14" s="157" t="s">
        <v>87</v>
      </c>
      <c r="B14" s="157" t="s">
        <v>88</v>
      </c>
      <c r="C14" s="155">
        <v>180000</v>
      </c>
      <c r="D14" s="155"/>
      <c r="E14" s="155"/>
      <c r="F14" s="155"/>
      <c r="G14" s="155">
        <v>180000</v>
      </c>
    </row>
    <row r="15" outlineLevel="2" spans="1:7">
      <c r="A15" s="157" t="s">
        <v>89</v>
      </c>
      <c r="B15" s="157" t="s">
        <v>90</v>
      </c>
      <c r="C15" s="155">
        <v>50000</v>
      </c>
      <c r="D15" s="155"/>
      <c r="E15" s="155"/>
      <c r="F15" s="155"/>
      <c r="G15" s="155">
        <v>50000</v>
      </c>
    </row>
    <row r="16" outlineLevel="2" spans="1:7">
      <c r="A16" s="157" t="s">
        <v>91</v>
      </c>
      <c r="B16" s="157" t="s">
        <v>92</v>
      </c>
      <c r="C16" s="155">
        <v>100000</v>
      </c>
      <c r="D16" s="155"/>
      <c r="E16" s="155"/>
      <c r="F16" s="155"/>
      <c r="G16" s="155">
        <v>100000</v>
      </c>
    </row>
    <row r="17" outlineLevel="2" spans="1:7">
      <c r="A17" s="157" t="s">
        <v>93</v>
      </c>
      <c r="B17" s="157" t="s">
        <v>94</v>
      </c>
      <c r="C17" s="155">
        <v>20000</v>
      </c>
      <c r="D17" s="155"/>
      <c r="E17" s="155"/>
      <c r="F17" s="155"/>
      <c r="G17" s="155">
        <v>20000</v>
      </c>
    </row>
    <row r="18" outlineLevel="2" spans="1:7">
      <c r="A18" s="157" t="s">
        <v>95</v>
      </c>
      <c r="B18" s="157" t="s">
        <v>96</v>
      </c>
      <c r="C18" s="155">
        <v>40000</v>
      </c>
      <c r="D18" s="155"/>
      <c r="E18" s="155"/>
      <c r="F18" s="155"/>
      <c r="G18" s="155">
        <v>40000</v>
      </c>
    </row>
    <row r="19" spans="1:7">
      <c r="A19" s="154" t="s">
        <v>97</v>
      </c>
      <c r="B19" s="154" t="s">
        <v>98</v>
      </c>
      <c r="C19" s="155">
        <v>1521620.64</v>
      </c>
      <c r="D19" s="155">
        <v>1521620.64</v>
      </c>
      <c r="E19" s="155">
        <v>1481620.64</v>
      </c>
      <c r="F19" s="155">
        <v>40000</v>
      </c>
      <c r="G19" s="155"/>
    </row>
    <row r="20" outlineLevel="1" spans="1:7">
      <c r="A20" s="156" t="s">
        <v>99</v>
      </c>
      <c r="B20" s="156" t="s">
        <v>100</v>
      </c>
      <c r="C20" s="155">
        <v>1517332.37</v>
      </c>
      <c r="D20" s="155">
        <v>1517332.37</v>
      </c>
      <c r="E20" s="155">
        <v>1477332.37</v>
      </c>
      <c r="F20" s="155">
        <v>40000</v>
      </c>
      <c r="G20" s="155"/>
    </row>
    <row r="21" outlineLevel="2" spans="1:7">
      <c r="A21" s="157" t="s">
        <v>101</v>
      </c>
      <c r="B21" s="157" t="s">
        <v>102</v>
      </c>
      <c r="C21" s="155">
        <v>32000</v>
      </c>
      <c r="D21" s="155">
        <v>32000</v>
      </c>
      <c r="E21" s="155"/>
      <c r="F21" s="155">
        <v>32000</v>
      </c>
      <c r="G21" s="155"/>
    </row>
    <row r="22" outlineLevel="2" spans="1:7">
      <c r="A22" s="157" t="s">
        <v>103</v>
      </c>
      <c r="B22" s="157" t="s">
        <v>104</v>
      </c>
      <c r="C22" s="155">
        <v>8000</v>
      </c>
      <c r="D22" s="155">
        <v>8000</v>
      </c>
      <c r="E22" s="155"/>
      <c r="F22" s="155">
        <v>8000</v>
      </c>
      <c r="G22" s="155"/>
    </row>
    <row r="23" ht="24" outlineLevel="2" spans="1:7">
      <c r="A23" s="157" t="s">
        <v>105</v>
      </c>
      <c r="B23" s="157" t="s">
        <v>106</v>
      </c>
      <c r="C23" s="155">
        <v>964100.48</v>
      </c>
      <c r="D23" s="155">
        <v>964100.48</v>
      </c>
      <c r="E23" s="155">
        <v>964100.48</v>
      </c>
      <c r="F23" s="155"/>
      <c r="G23" s="155"/>
    </row>
    <row r="24" ht="24" outlineLevel="2" spans="1:7">
      <c r="A24" s="157" t="s">
        <v>107</v>
      </c>
      <c r="B24" s="157" t="s">
        <v>108</v>
      </c>
      <c r="C24" s="155">
        <v>513231.89</v>
      </c>
      <c r="D24" s="155">
        <v>513231.89</v>
      </c>
      <c r="E24" s="155">
        <v>513231.89</v>
      </c>
      <c r="F24" s="155"/>
      <c r="G24" s="155"/>
    </row>
    <row r="25" outlineLevel="1" spans="1:7">
      <c r="A25" s="156" t="s">
        <v>109</v>
      </c>
      <c r="B25" s="156" t="s">
        <v>110</v>
      </c>
      <c r="C25" s="155">
        <v>4288.27</v>
      </c>
      <c r="D25" s="155">
        <v>4288.27</v>
      </c>
      <c r="E25" s="155">
        <v>4288.27</v>
      </c>
      <c r="F25" s="155"/>
      <c r="G25" s="155"/>
    </row>
    <row r="26" outlineLevel="2" spans="1:7">
      <c r="A26" s="157" t="s">
        <v>111</v>
      </c>
      <c r="B26" s="157" t="s">
        <v>110</v>
      </c>
      <c r="C26" s="155">
        <v>4288.27</v>
      </c>
      <c r="D26" s="155">
        <v>4288.27</v>
      </c>
      <c r="E26" s="155">
        <v>4288.27</v>
      </c>
      <c r="F26" s="155"/>
      <c r="G26" s="155"/>
    </row>
    <row r="27" spans="1:7">
      <c r="A27" s="154" t="s">
        <v>112</v>
      </c>
      <c r="B27" s="154" t="s">
        <v>113</v>
      </c>
      <c r="C27" s="155">
        <v>412340.2</v>
      </c>
      <c r="D27" s="155">
        <v>412340.2</v>
      </c>
      <c r="E27" s="155">
        <v>412340.2</v>
      </c>
      <c r="F27" s="155"/>
      <c r="G27" s="155"/>
    </row>
    <row r="28" outlineLevel="1" spans="1:7">
      <c r="A28" s="156" t="s">
        <v>114</v>
      </c>
      <c r="B28" s="156" t="s">
        <v>115</v>
      </c>
      <c r="C28" s="155">
        <v>412340.2</v>
      </c>
      <c r="D28" s="155">
        <v>412340.2</v>
      </c>
      <c r="E28" s="155">
        <v>412340.2</v>
      </c>
      <c r="F28" s="155"/>
      <c r="G28" s="155"/>
    </row>
    <row r="29" outlineLevel="2" spans="1:7">
      <c r="A29" s="157" t="s">
        <v>116</v>
      </c>
      <c r="B29" s="157" t="s">
        <v>117</v>
      </c>
      <c r="C29" s="155">
        <v>373588.94</v>
      </c>
      <c r="D29" s="155">
        <v>373588.94</v>
      </c>
      <c r="E29" s="155">
        <v>373588.94</v>
      </c>
      <c r="F29" s="155"/>
      <c r="G29" s="155"/>
    </row>
    <row r="30" outlineLevel="2" spans="1:7">
      <c r="A30" s="157" t="s">
        <v>120</v>
      </c>
      <c r="B30" s="157" t="s">
        <v>121</v>
      </c>
      <c r="C30" s="155">
        <v>38751.26</v>
      </c>
      <c r="D30" s="155">
        <v>38751.26</v>
      </c>
      <c r="E30" s="155">
        <v>38751.26</v>
      </c>
      <c r="F30" s="155"/>
      <c r="G30" s="155"/>
    </row>
    <row r="31" spans="1:7">
      <c r="A31" s="154" t="s">
        <v>122</v>
      </c>
      <c r="B31" s="154" t="s">
        <v>123</v>
      </c>
      <c r="C31" s="155">
        <v>628194</v>
      </c>
      <c r="D31" s="155">
        <v>628194</v>
      </c>
      <c r="E31" s="155">
        <v>628194</v>
      </c>
      <c r="F31" s="155"/>
      <c r="G31" s="155"/>
    </row>
    <row r="32" outlineLevel="1" spans="1:7">
      <c r="A32" s="156" t="s">
        <v>124</v>
      </c>
      <c r="B32" s="156" t="s">
        <v>125</v>
      </c>
      <c r="C32" s="155">
        <v>628194</v>
      </c>
      <c r="D32" s="155">
        <v>628194</v>
      </c>
      <c r="E32" s="155">
        <v>628194</v>
      </c>
      <c r="F32" s="155"/>
      <c r="G32" s="155"/>
    </row>
    <row r="33" outlineLevel="2" spans="1:7">
      <c r="A33" s="157" t="s">
        <v>126</v>
      </c>
      <c r="B33" s="157" t="s">
        <v>127</v>
      </c>
      <c r="C33" s="155">
        <v>628194</v>
      </c>
      <c r="D33" s="155">
        <v>628194</v>
      </c>
      <c r="E33" s="155">
        <v>628194</v>
      </c>
      <c r="F33" s="155"/>
      <c r="G33" s="155"/>
    </row>
    <row r="34" spans="1:7">
      <c r="A34" s="153" t="s">
        <v>30</v>
      </c>
      <c r="B34" s="153"/>
      <c r="C34" s="155">
        <v>10671516.44</v>
      </c>
      <c r="D34" s="155">
        <v>10224316.44</v>
      </c>
      <c r="E34" s="155">
        <v>9548330.28</v>
      </c>
      <c r="F34" s="155">
        <v>675986.16</v>
      </c>
      <c r="G34" s="155">
        <v>447200</v>
      </c>
    </row>
    <row r="37" customHeight="1" spans="6:6">
      <c r="F37" s="158"/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0.707638888888889" bottom="0.668055555555556" header="0.511805555555556" footer="0.511805555555556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0" sqref="B1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144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"单位名称："&amp;"盈江县司法局"</f>
        <v>单位名称：盈江县司法局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145</v>
      </c>
      <c r="B4" s="70" t="s">
        <v>146</v>
      </c>
      <c r="C4" s="12" t="s">
        <v>147</v>
      </c>
      <c r="D4" s="13"/>
      <c r="E4" s="14"/>
      <c r="F4" s="70" t="s">
        <v>148</v>
      </c>
    </row>
    <row r="5" ht="19.5" customHeight="1" spans="1:6">
      <c r="A5" s="18"/>
      <c r="B5" s="72"/>
      <c r="C5" s="35" t="s">
        <v>33</v>
      </c>
      <c r="D5" s="35" t="s">
        <v>149</v>
      </c>
      <c r="E5" s="35" t="s">
        <v>150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40000</v>
      </c>
      <c r="B7" s="149"/>
      <c r="C7" s="150">
        <v>30000</v>
      </c>
      <c r="D7" s="149"/>
      <c r="E7" s="149">
        <v>30000</v>
      </c>
      <c r="F7" s="149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55"/>
  <sheetViews>
    <sheetView showZeros="0" topLeftCell="A26" workbookViewId="0">
      <selection activeCell="L10" sqref="L10:L4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2.1428571428571" customWidth="1"/>
    <col min="19" max="22" width="4.71428571428571" customWidth="1"/>
    <col min="23" max="23" width="11.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1" t="s">
        <v>151</v>
      </c>
      <c r="U1" s="141"/>
      <c r="V1" s="141"/>
      <c r="W1" s="141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"单位名称："&amp;"盈江县司法局"</f>
        <v>单位名称：盈江县司法局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1" t="s">
        <v>27</v>
      </c>
      <c r="U3" s="141"/>
      <c r="V3" s="141"/>
      <c r="W3" s="141"/>
    </row>
    <row r="4" ht="18.75" customHeight="1" spans="1:23">
      <c r="A4" s="138" t="s">
        <v>152</v>
      </c>
      <c r="B4" s="138" t="s">
        <v>153</v>
      </c>
      <c r="C4" s="138" t="s">
        <v>154</v>
      </c>
      <c r="D4" s="138" t="s">
        <v>155</v>
      </c>
      <c r="E4" s="138" t="s">
        <v>156</v>
      </c>
      <c r="F4" s="138" t="s">
        <v>157</v>
      </c>
      <c r="G4" s="138" t="s">
        <v>158</v>
      </c>
      <c r="H4" s="138" t="s">
        <v>159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160</v>
      </c>
      <c r="I5" s="138" t="s">
        <v>34</v>
      </c>
      <c r="J5" s="138" t="s">
        <v>161</v>
      </c>
      <c r="K5" s="138" t="s">
        <v>162</v>
      </c>
      <c r="L5" s="138" t="s">
        <v>163</v>
      </c>
      <c r="M5" s="138" t="s">
        <v>164</v>
      </c>
      <c r="N5" s="138" t="s">
        <v>165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166</v>
      </c>
      <c r="J6" s="138" t="s">
        <v>161</v>
      </c>
      <c r="K6" s="138" t="s">
        <v>162</v>
      </c>
      <c r="L6" s="138" t="s">
        <v>163</v>
      </c>
      <c r="M6" s="138" t="s">
        <v>164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167</v>
      </c>
      <c r="Q8" s="138" t="s">
        <v>168</v>
      </c>
      <c r="R8" s="138" t="s">
        <v>169</v>
      </c>
      <c r="S8" s="138" t="s">
        <v>170</v>
      </c>
      <c r="T8" s="138" t="s">
        <v>171</v>
      </c>
      <c r="U8" s="138" t="s">
        <v>172</v>
      </c>
      <c r="V8" s="138" t="s">
        <v>173</v>
      </c>
      <c r="W8" s="138" t="s">
        <v>174</v>
      </c>
    </row>
    <row r="9" spans="1:23">
      <c r="A9" s="132" t="s">
        <v>46</v>
      </c>
      <c r="B9" s="132"/>
      <c r="C9" s="132"/>
      <c r="D9" s="132"/>
      <c r="E9" s="132"/>
      <c r="F9" s="132"/>
      <c r="G9" s="132"/>
      <c r="H9" s="135">
        <v>10422939.6</v>
      </c>
      <c r="I9" s="135">
        <v>10224316.44</v>
      </c>
      <c r="J9" s="135"/>
      <c r="K9" s="135"/>
      <c r="L9" s="135">
        <v>10224316.44</v>
      </c>
      <c r="M9" s="135"/>
      <c r="N9" s="135"/>
      <c r="O9" s="135"/>
      <c r="P9" s="135"/>
      <c r="Q9" s="135"/>
      <c r="R9" s="135">
        <v>198623.16</v>
      </c>
      <c r="S9" s="135"/>
      <c r="T9" s="135"/>
      <c r="U9" s="135"/>
      <c r="V9" s="135"/>
      <c r="W9" s="135">
        <v>198623.16</v>
      </c>
    </row>
    <row r="10" ht="22.5" outlineLevel="1" spans="1:23">
      <c r="A10" s="132" t="s">
        <v>46</v>
      </c>
      <c r="B10" s="132" t="s">
        <v>175</v>
      </c>
      <c r="C10" s="132" t="s">
        <v>176</v>
      </c>
      <c r="D10" s="132" t="s">
        <v>84</v>
      </c>
      <c r="E10" s="132" t="s">
        <v>79</v>
      </c>
      <c r="F10" s="132" t="s">
        <v>177</v>
      </c>
      <c r="G10" s="132" t="s">
        <v>178</v>
      </c>
      <c r="H10" s="135">
        <v>2190336</v>
      </c>
      <c r="I10" s="135">
        <v>2190336</v>
      </c>
      <c r="J10" s="135"/>
      <c r="K10" s="135"/>
      <c r="L10" s="135">
        <v>2190336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22.5" outlineLevel="1" spans="1:23">
      <c r="A11" s="132" t="s">
        <v>46</v>
      </c>
      <c r="B11" s="132" t="s">
        <v>179</v>
      </c>
      <c r="C11" s="132" t="s">
        <v>180</v>
      </c>
      <c r="D11" s="132" t="s">
        <v>84</v>
      </c>
      <c r="E11" s="132" t="s">
        <v>79</v>
      </c>
      <c r="F11" s="132" t="s">
        <v>177</v>
      </c>
      <c r="G11" s="132" t="s">
        <v>178</v>
      </c>
      <c r="H11" s="135">
        <v>116496</v>
      </c>
      <c r="I11" s="135">
        <v>116496</v>
      </c>
      <c r="J11" s="135"/>
      <c r="K11" s="135"/>
      <c r="L11" s="135">
        <v>116496</v>
      </c>
      <c r="M11" s="132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22.5" outlineLevel="1" spans="1:23">
      <c r="A12" s="132" t="s">
        <v>46</v>
      </c>
      <c r="B12" s="132" t="s">
        <v>175</v>
      </c>
      <c r="C12" s="132" t="s">
        <v>176</v>
      </c>
      <c r="D12" s="132" t="s">
        <v>84</v>
      </c>
      <c r="E12" s="132" t="s">
        <v>79</v>
      </c>
      <c r="F12" s="132" t="s">
        <v>181</v>
      </c>
      <c r="G12" s="132" t="s">
        <v>182</v>
      </c>
      <c r="H12" s="135">
        <v>3095904</v>
      </c>
      <c r="I12" s="135">
        <v>3095904</v>
      </c>
      <c r="J12" s="135"/>
      <c r="K12" s="135"/>
      <c r="L12" s="135">
        <v>3095904</v>
      </c>
      <c r="M12" s="132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22.5" outlineLevel="1" spans="1:23">
      <c r="A13" s="132" t="s">
        <v>46</v>
      </c>
      <c r="B13" s="132" t="s">
        <v>179</v>
      </c>
      <c r="C13" s="132" t="s">
        <v>180</v>
      </c>
      <c r="D13" s="132" t="s">
        <v>84</v>
      </c>
      <c r="E13" s="132" t="s">
        <v>79</v>
      </c>
      <c r="F13" s="132" t="s">
        <v>181</v>
      </c>
      <c r="G13" s="132" t="s">
        <v>182</v>
      </c>
      <c r="H13" s="135">
        <v>14280</v>
      </c>
      <c r="I13" s="135">
        <v>14280</v>
      </c>
      <c r="J13" s="135"/>
      <c r="K13" s="135"/>
      <c r="L13" s="135">
        <v>14280</v>
      </c>
      <c r="M13" s="132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22.5" outlineLevel="1" spans="1:23">
      <c r="A14" s="132" t="s">
        <v>46</v>
      </c>
      <c r="B14" s="132" t="s">
        <v>175</v>
      </c>
      <c r="C14" s="132" t="s">
        <v>176</v>
      </c>
      <c r="D14" s="132" t="s">
        <v>84</v>
      </c>
      <c r="E14" s="132" t="s">
        <v>79</v>
      </c>
      <c r="F14" s="132" t="s">
        <v>183</v>
      </c>
      <c r="G14" s="132" t="s">
        <v>184</v>
      </c>
      <c r="H14" s="135">
        <v>182528</v>
      </c>
      <c r="I14" s="135">
        <v>182528</v>
      </c>
      <c r="J14" s="135"/>
      <c r="K14" s="135"/>
      <c r="L14" s="135">
        <v>182528</v>
      </c>
      <c r="M14" s="132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22.5" outlineLevel="1" spans="1:23">
      <c r="A15" s="132" t="s">
        <v>46</v>
      </c>
      <c r="B15" s="132" t="s">
        <v>185</v>
      </c>
      <c r="C15" s="132" t="s">
        <v>186</v>
      </c>
      <c r="D15" s="132" t="s">
        <v>84</v>
      </c>
      <c r="E15" s="132" t="s">
        <v>79</v>
      </c>
      <c r="F15" s="132" t="s">
        <v>183</v>
      </c>
      <c r="G15" s="132" t="s">
        <v>184</v>
      </c>
      <c r="H15" s="135">
        <v>790680</v>
      </c>
      <c r="I15" s="135">
        <v>790680</v>
      </c>
      <c r="J15" s="135"/>
      <c r="K15" s="135"/>
      <c r="L15" s="135">
        <v>790680</v>
      </c>
      <c r="M15" s="132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22.5" outlineLevel="1" spans="1:23">
      <c r="A16" s="132" t="s">
        <v>46</v>
      </c>
      <c r="B16" s="132" t="s">
        <v>179</v>
      </c>
      <c r="C16" s="132" t="s">
        <v>180</v>
      </c>
      <c r="D16" s="132" t="s">
        <v>84</v>
      </c>
      <c r="E16" s="132" t="s">
        <v>79</v>
      </c>
      <c r="F16" s="132" t="s">
        <v>187</v>
      </c>
      <c r="G16" s="132" t="s">
        <v>188</v>
      </c>
      <c r="H16" s="135">
        <v>9708</v>
      </c>
      <c r="I16" s="135">
        <v>9708</v>
      </c>
      <c r="J16" s="135"/>
      <c r="K16" s="135"/>
      <c r="L16" s="135">
        <v>9708</v>
      </c>
      <c r="M16" s="132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22.5" outlineLevel="1" spans="1:23">
      <c r="A17" s="132" t="s">
        <v>46</v>
      </c>
      <c r="B17" s="132" t="s">
        <v>189</v>
      </c>
      <c r="C17" s="132" t="s">
        <v>190</v>
      </c>
      <c r="D17" s="132" t="s">
        <v>84</v>
      </c>
      <c r="E17" s="132" t="s">
        <v>79</v>
      </c>
      <c r="F17" s="132" t="s">
        <v>187</v>
      </c>
      <c r="G17" s="132" t="s">
        <v>188</v>
      </c>
      <c r="H17" s="135">
        <v>24000</v>
      </c>
      <c r="I17" s="135">
        <v>24000</v>
      </c>
      <c r="J17" s="135"/>
      <c r="K17" s="135"/>
      <c r="L17" s="135">
        <v>24000</v>
      </c>
      <c r="M17" s="132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22.5" outlineLevel="1" spans="1:23">
      <c r="A18" s="132" t="s">
        <v>46</v>
      </c>
      <c r="B18" s="132" t="s">
        <v>179</v>
      </c>
      <c r="C18" s="132" t="s">
        <v>180</v>
      </c>
      <c r="D18" s="132" t="s">
        <v>84</v>
      </c>
      <c r="E18" s="132" t="s">
        <v>79</v>
      </c>
      <c r="F18" s="132" t="s">
        <v>187</v>
      </c>
      <c r="G18" s="132" t="s">
        <v>188</v>
      </c>
      <c r="H18" s="135">
        <v>24000</v>
      </c>
      <c r="I18" s="135">
        <v>24000</v>
      </c>
      <c r="J18" s="135"/>
      <c r="K18" s="135"/>
      <c r="L18" s="135">
        <v>24000</v>
      </c>
      <c r="M18" s="132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22.5" outlineLevel="1" spans="1:23">
      <c r="A19" s="132" t="s">
        <v>46</v>
      </c>
      <c r="B19" s="132" t="s">
        <v>179</v>
      </c>
      <c r="C19" s="132" t="s">
        <v>180</v>
      </c>
      <c r="D19" s="132" t="s">
        <v>84</v>
      </c>
      <c r="E19" s="132" t="s">
        <v>79</v>
      </c>
      <c r="F19" s="132" t="s">
        <v>187</v>
      </c>
      <c r="G19" s="132" t="s">
        <v>188</v>
      </c>
      <c r="H19" s="135">
        <v>37500</v>
      </c>
      <c r="I19" s="135">
        <v>37500</v>
      </c>
      <c r="J19" s="135"/>
      <c r="K19" s="135"/>
      <c r="L19" s="135">
        <v>37500</v>
      </c>
      <c r="M19" s="132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33.75" outlineLevel="1" spans="1:23">
      <c r="A20" s="132" t="s">
        <v>46</v>
      </c>
      <c r="B20" s="132" t="s">
        <v>191</v>
      </c>
      <c r="C20" s="132" t="s">
        <v>192</v>
      </c>
      <c r="D20" s="132" t="s">
        <v>84</v>
      </c>
      <c r="E20" s="132" t="s">
        <v>79</v>
      </c>
      <c r="F20" s="132" t="s">
        <v>187</v>
      </c>
      <c r="G20" s="132" t="s">
        <v>188</v>
      </c>
      <c r="H20" s="135">
        <v>52716</v>
      </c>
      <c r="I20" s="135">
        <v>52716</v>
      </c>
      <c r="J20" s="135"/>
      <c r="K20" s="135"/>
      <c r="L20" s="135">
        <v>52716</v>
      </c>
      <c r="M20" s="132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45" outlineLevel="1" spans="1:23">
      <c r="A21" s="132" t="s">
        <v>46</v>
      </c>
      <c r="B21" s="132" t="s">
        <v>193</v>
      </c>
      <c r="C21" s="132" t="s">
        <v>194</v>
      </c>
      <c r="D21" s="132" t="s">
        <v>105</v>
      </c>
      <c r="E21" s="132" t="s">
        <v>106</v>
      </c>
      <c r="F21" s="132" t="s">
        <v>195</v>
      </c>
      <c r="G21" s="139" t="s">
        <v>196</v>
      </c>
      <c r="H21" s="135">
        <v>964100.48</v>
      </c>
      <c r="I21" s="135">
        <v>964100.48</v>
      </c>
      <c r="J21" s="135"/>
      <c r="K21" s="135"/>
      <c r="L21" s="135">
        <v>964100.48</v>
      </c>
      <c r="M21" s="132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45" outlineLevel="1" spans="1:23">
      <c r="A22" s="132" t="s">
        <v>46</v>
      </c>
      <c r="B22" s="132" t="s">
        <v>193</v>
      </c>
      <c r="C22" s="132" t="s">
        <v>194</v>
      </c>
      <c r="D22" s="132" t="s">
        <v>105</v>
      </c>
      <c r="E22" s="132" t="s">
        <v>106</v>
      </c>
      <c r="F22" s="132" t="s">
        <v>195</v>
      </c>
      <c r="G22" s="139" t="s">
        <v>196</v>
      </c>
      <c r="H22" s="135"/>
      <c r="I22" s="135"/>
      <c r="J22" s="135"/>
      <c r="K22" s="135"/>
      <c r="L22" s="135"/>
      <c r="M22" s="132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33.75" outlineLevel="1" spans="1:23">
      <c r="A23" s="132" t="s">
        <v>46</v>
      </c>
      <c r="B23" s="132" t="s">
        <v>193</v>
      </c>
      <c r="C23" s="132" t="s">
        <v>194</v>
      </c>
      <c r="D23" s="132" t="s">
        <v>107</v>
      </c>
      <c r="E23" s="132" t="s">
        <v>108</v>
      </c>
      <c r="F23" s="132" t="s">
        <v>197</v>
      </c>
      <c r="G23" s="133" t="s">
        <v>198</v>
      </c>
      <c r="H23" s="135">
        <v>513231.89</v>
      </c>
      <c r="I23" s="135">
        <v>513231.89</v>
      </c>
      <c r="J23" s="135"/>
      <c r="K23" s="135"/>
      <c r="L23" s="135">
        <v>513231.89</v>
      </c>
      <c r="M23" s="132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22.5" outlineLevel="1" spans="1:23">
      <c r="A24" s="132" t="s">
        <v>46</v>
      </c>
      <c r="B24" s="132" t="s">
        <v>193</v>
      </c>
      <c r="C24" s="132" t="s">
        <v>194</v>
      </c>
      <c r="D24" s="132" t="s">
        <v>116</v>
      </c>
      <c r="E24" s="132" t="s">
        <v>117</v>
      </c>
      <c r="F24" s="132" t="s">
        <v>199</v>
      </c>
      <c r="G24" s="133" t="s">
        <v>200</v>
      </c>
      <c r="H24" s="135">
        <v>361537.68</v>
      </c>
      <c r="I24" s="135">
        <v>361537.68</v>
      </c>
      <c r="J24" s="135"/>
      <c r="K24" s="135"/>
      <c r="L24" s="135">
        <v>361537.68</v>
      </c>
      <c r="M24" s="132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22.5" outlineLevel="1" spans="1:23">
      <c r="A25" s="132" t="s">
        <v>46</v>
      </c>
      <c r="B25" s="132" t="s">
        <v>193</v>
      </c>
      <c r="C25" s="132" t="s">
        <v>194</v>
      </c>
      <c r="D25" s="132" t="s">
        <v>118</v>
      </c>
      <c r="E25" s="132" t="s">
        <v>119</v>
      </c>
      <c r="F25" s="132" t="s">
        <v>199</v>
      </c>
      <c r="G25" s="133" t="s">
        <v>200</v>
      </c>
      <c r="H25" s="135"/>
      <c r="I25" s="135"/>
      <c r="J25" s="135"/>
      <c r="K25" s="135"/>
      <c r="L25" s="135"/>
      <c r="M25" s="132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22.5" outlineLevel="1" spans="1:23">
      <c r="A26" s="132" t="s">
        <v>46</v>
      </c>
      <c r="B26" s="132" t="s">
        <v>193</v>
      </c>
      <c r="C26" s="132" t="s">
        <v>194</v>
      </c>
      <c r="D26" s="132" t="s">
        <v>116</v>
      </c>
      <c r="E26" s="132" t="s">
        <v>117</v>
      </c>
      <c r="F26" s="132" t="s">
        <v>199</v>
      </c>
      <c r="G26" s="133" t="s">
        <v>200</v>
      </c>
      <c r="H26" s="135">
        <v>12051.26</v>
      </c>
      <c r="I26" s="135">
        <v>12051.26</v>
      </c>
      <c r="J26" s="135"/>
      <c r="K26" s="135"/>
      <c r="L26" s="135">
        <v>12051.26</v>
      </c>
      <c r="M26" s="132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33.75" outlineLevel="1" spans="1:23">
      <c r="A27" s="132" t="s">
        <v>46</v>
      </c>
      <c r="B27" s="132" t="s">
        <v>193</v>
      </c>
      <c r="C27" s="132" t="s">
        <v>194</v>
      </c>
      <c r="D27" s="132" t="s">
        <v>120</v>
      </c>
      <c r="E27" s="132" t="s">
        <v>121</v>
      </c>
      <c r="F27" s="132" t="s">
        <v>201</v>
      </c>
      <c r="G27" s="132" t="s">
        <v>202</v>
      </c>
      <c r="H27" s="135"/>
      <c r="I27" s="135"/>
      <c r="J27" s="135"/>
      <c r="K27" s="135"/>
      <c r="L27" s="135"/>
      <c r="M27" s="132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33.75" outlineLevel="1" spans="1:23">
      <c r="A28" s="132" t="s">
        <v>46</v>
      </c>
      <c r="B28" s="132" t="s">
        <v>193</v>
      </c>
      <c r="C28" s="132" t="s">
        <v>194</v>
      </c>
      <c r="D28" s="132" t="s">
        <v>111</v>
      </c>
      <c r="E28" s="132" t="s">
        <v>110</v>
      </c>
      <c r="F28" s="132" t="s">
        <v>201</v>
      </c>
      <c r="G28" s="132" t="s">
        <v>202</v>
      </c>
      <c r="H28" s="135"/>
      <c r="I28" s="135"/>
      <c r="J28" s="135"/>
      <c r="K28" s="135"/>
      <c r="L28" s="135"/>
      <c r="M28" s="132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33.75" outlineLevel="1" spans="1:23">
      <c r="A29" s="132" t="s">
        <v>46</v>
      </c>
      <c r="B29" s="132" t="s">
        <v>193</v>
      </c>
      <c r="C29" s="132" t="s">
        <v>194</v>
      </c>
      <c r="D29" s="132" t="s">
        <v>120</v>
      </c>
      <c r="E29" s="132" t="s">
        <v>121</v>
      </c>
      <c r="F29" s="132" t="s">
        <v>201</v>
      </c>
      <c r="G29" s="132" t="s">
        <v>202</v>
      </c>
      <c r="H29" s="135"/>
      <c r="I29" s="135"/>
      <c r="J29" s="135"/>
      <c r="K29" s="135"/>
      <c r="L29" s="135"/>
      <c r="M29" s="132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33.75" outlineLevel="1" spans="1:23">
      <c r="A30" s="132" t="s">
        <v>46</v>
      </c>
      <c r="B30" s="132" t="s">
        <v>193</v>
      </c>
      <c r="C30" s="132" t="s">
        <v>194</v>
      </c>
      <c r="D30" s="132" t="s">
        <v>120</v>
      </c>
      <c r="E30" s="132" t="s">
        <v>121</v>
      </c>
      <c r="F30" s="132" t="s">
        <v>201</v>
      </c>
      <c r="G30" s="132" t="s">
        <v>202</v>
      </c>
      <c r="H30" s="135">
        <v>26700</v>
      </c>
      <c r="I30" s="135">
        <v>26700</v>
      </c>
      <c r="J30" s="135"/>
      <c r="K30" s="135"/>
      <c r="L30" s="135">
        <v>26700</v>
      </c>
      <c r="M30" s="132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33.75" outlineLevel="1" spans="1:23">
      <c r="A31" s="132" t="s">
        <v>46</v>
      </c>
      <c r="B31" s="132" t="s">
        <v>193</v>
      </c>
      <c r="C31" s="132" t="s">
        <v>194</v>
      </c>
      <c r="D31" s="132" t="s">
        <v>111</v>
      </c>
      <c r="E31" s="132" t="s">
        <v>110</v>
      </c>
      <c r="F31" s="132" t="s">
        <v>201</v>
      </c>
      <c r="G31" s="132" t="s">
        <v>202</v>
      </c>
      <c r="H31" s="135">
        <v>4288.27</v>
      </c>
      <c r="I31" s="135">
        <v>4288.27</v>
      </c>
      <c r="J31" s="135"/>
      <c r="K31" s="135"/>
      <c r="L31" s="135">
        <v>4288.27</v>
      </c>
      <c r="M31" s="132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33.75" outlineLevel="1" spans="1:23">
      <c r="A32" s="132" t="s">
        <v>46</v>
      </c>
      <c r="B32" s="132" t="s">
        <v>193</v>
      </c>
      <c r="C32" s="132" t="s">
        <v>194</v>
      </c>
      <c r="D32" s="132" t="s">
        <v>120</v>
      </c>
      <c r="E32" s="132" t="s">
        <v>121</v>
      </c>
      <c r="F32" s="132" t="s">
        <v>201</v>
      </c>
      <c r="G32" s="132" t="s">
        <v>202</v>
      </c>
      <c r="H32" s="135">
        <v>12051.26</v>
      </c>
      <c r="I32" s="135">
        <v>12051.26</v>
      </c>
      <c r="J32" s="135"/>
      <c r="K32" s="135"/>
      <c r="L32" s="135">
        <v>12051.26</v>
      </c>
      <c r="M32" s="132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22.5" outlineLevel="1" spans="1:23">
      <c r="A33" s="132" t="s">
        <v>46</v>
      </c>
      <c r="B33" s="132" t="s">
        <v>203</v>
      </c>
      <c r="C33" s="132" t="s">
        <v>127</v>
      </c>
      <c r="D33" s="132" t="s">
        <v>126</v>
      </c>
      <c r="E33" s="132" t="s">
        <v>127</v>
      </c>
      <c r="F33" s="132" t="s">
        <v>204</v>
      </c>
      <c r="G33" s="132" t="s">
        <v>127</v>
      </c>
      <c r="H33" s="135">
        <v>628194</v>
      </c>
      <c r="I33" s="135">
        <v>628194</v>
      </c>
      <c r="J33" s="135"/>
      <c r="K33" s="135"/>
      <c r="L33" s="135">
        <v>628194</v>
      </c>
      <c r="M33" s="132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22.5" outlineLevel="1" spans="1:23">
      <c r="A34" s="132" t="s">
        <v>46</v>
      </c>
      <c r="B34" s="132" t="s">
        <v>205</v>
      </c>
      <c r="C34" s="132" t="s">
        <v>206</v>
      </c>
      <c r="D34" s="132" t="s">
        <v>84</v>
      </c>
      <c r="E34" s="132" t="s">
        <v>79</v>
      </c>
      <c r="F34" s="132" t="s">
        <v>207</v>
      </c>
      <c r="G34" s="132" t="s">
        <v>208</v>
      </c>
      <c r="H34" s="135">
        <v>398227.44</v>
      </c>
      <c r="I34" s="135">
        <v>398227.44</v>
      </c>
      <c r="J34" s="135"/>
      <c r="K34" s="135"/>
      <c r="L34" s="135">
        <v>398227.44</v>
      </c>
      <c r="M34" s="132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22.5" hidden="1" outlineLevel="1" spans="1:23">
      <c r="A35" s="132" t="s">
        <v>46</v>
      </c>
      <c r="B35" s="132" t="s">
        <v>209</v>
      </c>
      <c r="C35" s="132" t="s">
        <v>210</v>
      </c>
      <c r="D35" s="132" t="s">
        <v>84</v>
      </c>
      <c r="E35" s="132" t="s">
        <v>79</v>
      </c>
      <c r="F35" s="132" t="s">
        <v>211</v>
      </c>
      <c r="G35" s="132" t="s">
        <v>212</v>
      </c>
      <c r="H35" s="135">
        <v>2000</v>
      </c>
      <c r="I35" s="135">
        <v>2000</v>
      </c>
      <c r="J35" s="135"/>
      <c r="K35" s="135"/>
      <c r="L35" s="135">
        <v>2000</v>
      </c>
      <c r="M35" s="132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22.5" hidden="1" outlineLevel="1" spans="1:23">
      <c r="A36" s="132" t="s">
        <v>46</v>
      </c>
      <c r="B36" s="132" t="s">
        <v>209</v>
      </c>
      <c r="C36" s="132" t="s">
        <v>210</v>
      </c>
      <c r="D36" s="132" t="s">
        <v>84</v>
      </c>
      <c r="E36" s="132" t="s">
        <v>79</v>
      </c>
      <c r="F36" s="132" t="s">
        <v>213</v>
      </c>
      <c r="G36" s="132" t="s">
        <v>214</v>
      </c>
      <c r="H36" s="135">
        <v>9000</v>
      </c>
      <c r="I36" s="135">
        <v>9000</v>
      </c>
      <c r="J36" s="135"/>
      <c r="K36" s="135"/>
      <c r="L36" s="135">
        <v>9000</v>
      </c>
      <c r="M36" s="132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33.75" hidden="1" outlineLevel="1" spans="1:23">
      <c r="A37" s="132" t="s">
        <v>46</v>
      </c>
      <c r="B37" s="132" t="s">
        <v>215</v>
      </c>
      <c r="C37" s="132" t="s">
        <v>216</v>
      </c>
      <c r="D37" s="132" t="s">
        <v>84</v>
      </c>
      <c r="E37" s="132" t="s">
        <v>79</v>
      </c>
      <c r="F37" s="132" t="s">
        <v>217</v>
      </c>
      <c r="G37" s="132" t="s">
        <v>148</v>
      </c>
      <c r="H37" s="135">
        <v>1000</v>
      </c>
      <c r="I37" s="135">
        <v>1000</v>
      </c>
      <c r="J37" s="135"/>
      <c r="K37" s="135"/>
      <c r="L37" s="135">
        <v>1000</v>
      </c>
      <c r="M37" s="132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33.75" hidden="1" outlineLevel="1" spans="1:23">
      <c r="A38" s="132" t="s">
        <v>46</v>
      </c>
      <c r="B38" s="132" t="s">
        <v>218</v>
      </c>
      <c r="C38" s="132" t="s">
        <v>219</v>
      </c>
      <c r="D38" s="132" t="s">
        <v>84</v>
      </c>
      <c r="E38" s="132" t="s">
        <v>79</v>
      </c>
      <c r="F38" s="132" t="s">
        <v>220</v>
      </c>
      <c r="G38" s="132" t="s">
        <v>221</v>
      </c>
      <c r="H38" s="135">
        <v>6000</v>
      </c>
      <c r="I38" s="135">
        <v>6000</v>
      </c>
      <c r="J38" s="135"/>
      <c r="K38" s="135"/>
      <c r="L38" s="135">
        <v>6000</v>
      </c>
      <c r="M38" s="132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22.5" hidden="1" outlineLevel="1" spans="1:23">
      <c r="A39" s="132" t="s">
        <v>46</v>
      </c>
      <c r="B39" s="132" t="s">
        <v>209</v>
      </c>
      <c r="C39" s="132" t="s">
        <v>210</v>
      </c>
      <c r="D39" s="132" t="s">
        <v>84</v>
      </c>
      <c r="E39" s="132" t="s">
        <v>79</v>
      </c>
      <c r="F39" s="132" t="s">
        <v>222</v>
      </c>
      <c r="G39" s="132" t="s">
        <v>223</v>
      </c>
      <c r="H39" s="135">
        <v>30000</v>
      </c>
      <c r="I39" s="135">
        <v>30000</v>
      </c>
      <c r="J39" s="135"/>
      <c r="K39" s="135"/>
      <c r="L39" s="135">
        <v>30000</v>
      </c>
      <c r="M39" s="132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33.75" hidden="1" outlineLevel="1" spans="1:23">
      <c r="A40" s="132" t="s">
        <v>46</v>
      </c>
      <c r="B40" s="132" t="s">
        <v>224</v>
      </c>
      <c r="C40" s="132" t="s">
        <v>225</v>
      </c>
      <c r="D40" s="132" t="s">
        <v>84</v>
      </c>
      <c r="E40" s="132" t="s">
        <v>79</v>
      </c>
      <c r="F40" s="132" t="s">
        <v>226</v>
      </c>
      <c r="G40" s="132" t="s">
        <v>227</v>
      </c>
      <c r="H40" s="135">
        <v>36000</v>
      </c>
      <c r="I40" s="135">
        <v>36000</v>
      </c>
      <c r="J40" s="135"/>
      <c r="K40" s="135"/>
      <c r="L40" s="135">
        <v>36000</v>
      </c>
      <c r="M40" s="132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33.75" outlineLevel="1" spans="1:23">
      <c r="A41" s="132" t="s">
        <v>46</v>
      </c>
      <c r="B41" s="132" t="s">
        <v>228</v>
      </c>
      <c r="C41" s="132" t="s">
        <v>229</v>
      </c>
      <c r="D41" s="132" t="s">
        <v>84</v>
      </c>
      <c r="E41" s="132" t="s">
        <v>79</v>
      </c>
      <c r="F41" s="132" t="s">
        <v>230</v>
      </c>
      <c r="G41" s="132" t="s">
        <v>231</v>
      </c>
      <c r="H41" s="135">
        <v>53800</v>
      </c>
      <c r="I41" s="135">
        <v>53800</v>
      </c>
      <c r="J41" s="135"/>
      <c r="K41" s="135"/>
      <c r="L41" s="135">
        <v>53800</v>
      </c>
      <c r="M41" s="132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22.5" hidden="1" outlineLevel="1" spans="1:23">
      <c r="A42" s="132" t="s">
        <v>46</v>
      </c>
      <c r="B42" s="132" t="s">
        <v>209</v>
      </c>
      <c r="C42" s="132" t="s">
        <v>210</v>
      </c>
      <c r="D42" s="132" t="s">
        <v>84</v>
      </c>
      <c r="E42" s="132" t="s">
        <v>79</v>
      </c>
      <c r="F42" s="132" t="s">
        <v>232</v>
      </c>
      <c r="G42" s="132" t="s">
        <v>233</v>
      </c>
      <c r="H42" s="135">
        <v>56240</v>
      </c>
      <c r="I42" s="135">
        <v>56240</v>
      </c>
      <c r="J42" s="135"/>
      <c r="K42" s="135"/>
      <c r="L42" s="135">
        <v>56240</v>
      </c>
      <c r="M42" s="132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33.75" hidden="1" outlineLevel="1" spans="1:23">
      <c r="A43" s="132" t="s">
        <v>46</v>
      </c>
      <c r="B43" s="132" t="s">
        <v>234</v>
      </c>
      <c r="C43" s="132" t="s">
        <v>235</v>
      </c>
      <c r="D43" s="132" t="s">
        <v>101</v>
      </c>
      <c r="E43" s="132" t="s">
        <v>102</v>
      </c>
      <c r="F43" s="132" t="s">
        <v>236</v>
      </c>
      <c r="G43" s="132" t="s">
        <v>237</v>
      </c>
      <c r="H43" s="135">
        <v>23760</v>
      </c>
      <c r="I43" s="135">
        <v>23760</v>
      </c>
      <c r="J43" s="135"/>
      <c r="K43" s="135"/>
      <c r="L43" s="135">
        <v>23760</v>
      </c>
      <c r="M43" s="132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22.5" hidden="1" outlineLevel="1" spans="1:23">
      <c r="A44" s="132" t="s">
        <v>46</v>
      </c>
      <c r="B44" s="132" t="s">
        <v>234</v>
      </c>
      <c r="C44" s="132" t="s">
        <v>235</v>
      </c>
      <c r="D44" s="132" t="s">
        <v>101</v>
      </c>
      <c r="E44" s="132" t="s">
        <v>102</v>
      </c>
      <c r="F44" s="132" t="s">
        <v>232</v>
      </c>
      <c r="G44" s="132" t="s">
        <v>233</v>
      </c>
      <c r="H44" s="135">
        <v>8240</v>
      </c>
      <c r="I44" s="135">
        <v>8240</v>
      </c>
      <c r="J44" s="135"/>
      <c r="K44" s="135"/>
      <c r="L44" s="135">
        <v>8240</v>
      </c>
      <c r="M44" s="132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22.5" hidden="1" outlineLevel="1" spans="1:23">
      <c r="A45" s="132" t="s">
        <v>46</v>
      </c>
      <c r="B45" s="132" t="s">
        <v>234</v>
      </c>
      <c r="C45" s="132" t="s">
        <v>235</v>
      </c>
      <c r="D45" s="132" t="s">
        <v>103</v>
      </c>
      <c r="E45" s="132" t="s">
        <v>104</v>
      </c>
      <c r="F45" s="132" t="s">
        <v>232</v>
      </c>
      <c r="G45" s="132" t="s">
        <v>233</v>
      </c>
      <c r="H45" s="135">
        <v>8000</v>
      </c>
      <c r="I45" s="135">
        <v>8000</v>
      </c>
      <c r="J45" s="135"/>
      <c r="K45" s="135"/>
      <c r="L45" s="135">
        <v>8000</v>
      </c>
      <c r="M45" s="132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22.5" hidden="1" outlineLevel="1" spans="1:23">
      <c r="A46" s="132" t="s">
        <v>46</v>
      </c>
      <c r="B46" s="132" t="s">
        <v>238</v>
      </c>
      <c r="C46" s="132" t="s">
        <v>239</v>
      </c>
      <c r="D46" s="132" t="s">
        <v>84</v>
      </c>
      <c r="E46" s="132" t="s">
        <v>79</v>
      </c>
      <c r="F46" s="132" t="s">
        <v>240</v>
      </c>
      <c r="G46" s="132" t="s">
        <v>239</v>
      </c>
      <c r="H46" s="135">
        <v>121346.16</v>
      </c>
      <c r="I46" s="135">
        <v>121346.16</v>
      </c>
      <c r="J46" s="135"/>
      <c r="K46" s="135"/>
      <c r="L46" s="135">
        <v>121346.16</v>
      </c>
      <c r="M46" s="132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22.5" hidden="1" outlineLevel="1" spans="1:23">
      <c r="A47" s="132" t="s">
        <v>46</v>
      </c>
      <c r="B47" s="132" t="s">
        <v>241</v>
      </c>
      <c r="C47" s="132" t="s">
        <v>242</v>
      </c>
      <c r="D47" s="132" t="s">
        <v>84</v>
      </c>
      <c r="E47" s="132" t="s">
        <v>79</v>
      </c>
      <c r="F47" s="132" t="s">
        <v>243</v>
      </c>
      <c r="G47" s="132" t="s">
        <v>244</v>
      </c>
      <c r="H47" s="135">
        <v>410400</v>
      </c>
      <c r="I47" s="135">
        <v>410400</v>
      </c>
      <c r="J47" s="135"/>
      <c r="K47" s="135"/>
      <c r="L47" s="135">
        <v>410400</v>
      </c>
      <c r="M47" s="132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33.75" outlineLevel="1" spans="1:23">
      <c r="A48" s="132" t="s">
        <v>46</v>
      </c>
      <c r="B48" s="132" t="s">
        <v>245</v>
      </c>
      <c r="C48" s="132" t="s">
        <v>246</v>
      </c>
      <c r="D48" s="132" t="s">
        <v>91</v>
      </c>
      <c r="E48" s="132" t="s">
        <v>92</v>
      </c>
      <c r="F48" s="132" t="s">
        <v>187</v>
      </c>
      <c r="G48" s="132" t="s">
        <v>188</v>
      </c>
      <c r="H48" s="135">
        <v>35000</v>
      </c>
      <c r="I48" s="135"/>
      <c r="J48" s="135"/>
      <c r="K48" s="135"/>
      <c r="L48" s="135"/>
      <c r="M48" s="132"/>
      <c r="N48" s="135"/>
      <c r="O48" s="135"/>
      <c r="P48" s="135"/>
      <c r="Q48" s="135"/>
      <c r="R48" s="135">
        <v>35000</v>
      </c>
      <c r="S48" s="135"/>
      <c r="T48" s="135"/>
      <c r="U48" s="135"/>
      <c r="V48" s="135"/>
      <c r="W48" s="135">
        <v>35000</v>
      </c>
    </row>
    <row r="49" ht="33.75" hidden="1" outlineLevel="1" spans="1:23">
      <c r="A49" s="132" t="s">
        <v>46</v>
      </c>
      <c r="B49" s="132" t="s">
        <v>247</v>
      </c>
      <c r="C49" s="132" t="s">
        <v>248</v>
      </c>
      <c r="D49" s="132" t="s">
        <v>91</v>
      </c>
      <c r="E49" s="132" t="s">
        <v>92</v>
      </c>
      <c r="F49" s="132" t="s">
        <v>232</v>
      </c>
      <c r="G49" s="132" t="s">
        <v>233</v>
      </c>
      <c r="H49" s="135">
        <v>73623.16</v>
      </c>
      <c r="I49" s="135"/>
      <c r="J49" s="135"/>
      <c r="K49" s="135"/>
      <c r="L49" s="135"/>
      <c r="M49" s="132"/>
      <c r="N49" s="135"/>
      <c r="O49" s="135"/>
      <c r="P49" s="135"/>
      <c r="Q49" s="135"/>
      <c r="R49" s="135">
        <v>73623.16</v>
      </c>
      <c r="S49" s="135"/>
      <c r="T49" s="135"/>
      <c r="U49" s="135"/>
      <c r="V49" s="135"/>
      <c r="W49" s="135">
        <v>73623.16</v>
      </c>
    </row>
    <row r="50" ht="33.75" hidden="1" outlineLevel="1" spans="1:23">
      <c r="A50" s="132" t="s">
        <v>46</v>
      </c>
      <c r="B50" s="132" t="s">
        <v>247</v>
      </c>
      <c r="C50" s="132" t="s">
        <v>248</v>
      </c>
      <c r="D50" s="132" t="s">
        <v>91</v>
      </c>
      <c r="E50" s="132" t="s">
        <v>92</v>
      </c>
      <c r="F50" s="132" t="s">
        <v>222</v>
      </c>
      <c r="G50" s="132" t="s">
        <v>223</v>
      </c>
      <c r="H50" s="135">
        <v>20000</v>
      </c>
      <c r="I50" s="135"/>
      <c r="J50" s="135"/>
      <c r="K50" s="135"/>
      <c r="L50" s="135"/>
      <c r="M50" s="132"/>
      <c r="N50" s="135"/>
      <c r="O50" s="135"/>
      <c r="P50" s="135"/>
      <c r="Q50" s="135"/>
      <c r="R50" s="135">
        <v>20000</v>
      </c>
      <c r="S50" s="135"/>
      <c r="T50" s="135"/>
      <c r="U50" s="135"/>
      <c r="V50" s="135"/>
      <c r="W50" s="135">
        <v>20000</v>
      </c>
    </row>
    <row r="51" ht="33.75" hidden="1" outlineLevel="1" spans="1:23">
      <c r="A51" s="132" t="s">
        <v>46</v>
      </c>
      <c r="B51" s="132" t="s">
        <v>249</v>
      </c>
      <c r="C51" s="132" t="s">
        <v>250</v>
      </c>
      <c r="D51" s="132" t="s">
        <v>84</v>
      </c>
      <c r="E51" s="132" t="s">
        <v>79</v>
      </c>
      <c r="F51" s="132" t="s">
        <v>232</v>
      </c>
      <c r="G51" s="132" t="s">
        <v>233</v>
      </c>
      <c r="H51" s="135">
        <v>15100</v>
      </c>
      <c r="I51" s="135"/>
      <c r="J51" s="135"/>
      <c r="K51" s="135"/>
      <c r="L51" s="135"/>
      <c r="M51" s="132"/>
      <c r="N51" s="135"/>
      <c r="O51" s="135"/>
      <c r="P51" s="135"/>
      <c r="Q51" s="135"/>
      <c r="R51" s="135">
        <v>15100</v>
      </c>
      <c r="S51" s="135"/>
      <c r="T51" s="135"/>
      <c r="U51" s="135"/>
      <c r="V51" s="135"/>
      <c r="W51" s="135">
        <v>15100</v>
      </c>
    </row>
    <row r="52" ht="33.75" hidden="1" outlineLevel="1" spans="1:23">
      <c r="A52" s="132" t="s">
        <v>46</v>
      </c>
      <c r="B52" s="132" t="s">
        <v>249</v>
      </c>
      <c r="C52" s="132" t="s">
        <v>250</v>
      </c>
      <c r="D52" s="132" t="s">
        <v>84</v>
      </c>
      <c r="E52" s="132" t="s">
        <v>79</v>
      </c>
      <c r="F52" s="132" t="s">
        <v>236</v>
      </c>
      <c r="G52" s="132" t="s">
        <v>237</v>
      </c>
      <c r="H52" s="135">
        <v>4900</v>
      </c>
      <c r="I52" s="135"/>
      <c r="J52" s="135"/>
      <c r="K52" s="135"/>
      <c r="L52" s="135"/>
      <c r="M52" s="132"/>
      <c r="N52" s="135"/>
      <c r="O52" s="135"/>
      <c r="P52" s="135"/>
      <c r="Q52" s="135"/>
      <c r="R52" s="135">
        <v>4900</v>
      </c>
      <c r="S52" s="135"/>
      <c r="T52" s="135"/>
      <c r="U52" s="135"/>
      <c r="V52" s="135"/>
      <c r="W52" s="135">
        <v>4900</v>
      </c>
    </row>
    <row r="53" ht="45" hidden="1" outlineLevel="1" spans="1:23">
      <c r="A53" s="132" t="s">
        <v>46</v>
      </c>
      <c r="B53" s="132" t="s">
        <v>251</v>
      </c>
      <c r="C53" s="132" t="s">
        <v>252</v>
      </c>
      <c r="D53" s="132" t="s">
        <v>84</v>
      </c>
      <c r="E53" s="132" t="s">
        <v>79</v>
      </c>
      <c r="F53" s="132" t="s">
        <v>232</v>
      </c>
      <c r="G53" s="132" t="s">
        <v>233</v>
      </c>
      <c r="H53" s="135">
        <v>20000</v>
      </c>
      <c r="I53" s="135"/>
      <c r="J53" s="135"/>
      <c r="K53" s="135"/>
      <c r="L53" s="135"/>
      <c r="M53" s="132"/>
      <c r="N53" s="135"/>
      <c r="O53" s="135"/>
      <c r="P53" s="135"/>
      <c r="Q53" s="135"/>
      <c r="R53" s="135">
        <v>20000</v>
      </c>
      <c r="S53" s="135"/>
      <c r="T53" s="135"/>
      <c r="U53" s="135"/>
      <c r="V53" s="135"/>
      <c r="W53" s="135">
        <v>20000</v>
      </c>
    </row>
    <row r="54" ht="42" hidden="1" outlineLevel="1" spans="1:23">
      <c r="A54" s="132" t="s">
        <v>46</v>
      </c>
      <c r="B54" s="132" t="s">
        <v>251</v>
      </c>
      <c r="C54" s="133" t="s">
        <v>252</v>
      </c>
      <c r="D54" s="132" t="s">
        <v>84</v>
      </c>
      <c r="E54" s="132" t="s">
        <v>79</v>
      </c>
      <c r="F54" s="132" t="s">
        <v>222</v>
      </c>
      <c r="G54" s="132" t="s">
        <v>223</v>
      </c>
      <c r="H54" s="135">
        <v>30000</v>
      </c>
      <c r="I54" s="135"/>
      <c r="J54" s="135"/>
      <c r="K54" s="135"/>
      <c r="L54" s="135"/>
      <c r="M54" s="132"/>
      <c r="N54" s="135"/>
      <c r="O54" s="135"/>
      <c r="P54" s="135"/>
      <c r="Q54" s="135"/>
      <c r="R54" s="135">
        <v>30000</v>
      </c>
      <c r="S54" s="135"/>
      <c r="T54" s="135"/>
      <c r="U54" s="135"/>
      <c r="V54" s="135"/>
      <c r="W54" s="135">
        <v>30000</v>
      </c>
    </row>
    <row r="55" hidden="1" spans="1:23">
      <c r="A55" s="140" t="s">
        <v>30</v>
      </c>
      <c r="B55" s="140"/>
      <c r="C55" s="140"/>
      <c r="D55" s="140"/>
      <c r="E55" s="140"/>
      <c r="F55" s="140"/>
      <c r="G55" s="140"/>
      <c r="H55" s="135">
        <v>10422939.6</v>
      </c>
      <c r="I55" s="135">
        <v>10224316.44</v>
      </c>
      <c r="J55" s="135"/>
      <c r="K55" s="135"/>
      <c r="L55" s="135">
        <v>10224316.44</v>
      </c>
      <c r="M55" s="135"/>
      <c r="N55" s="135"/>
      <c r="O55" s="135"/>
      <c r="P55" s="135"/>
      <c r="Q55" s="135"/>
      <c r="R55" s="135">
        <v>198623.16</v>
      </c>
      <c r="S55" s="135"/>
      <c r="T55" s="135"/>
      <c r="U55" s="135"/>
      <c r="V55" s="135"/>
      <c r="W55" s="135">
        <v>198623.16</v>
      </c>
    </row>
  </sheetData>
  <autoFilter ref="A9:W55">
    <filterColumn colId="5">
      <filters>
        <filter val="30110"/>
        <filter val="30101"/>
        <filter val="30102"/>
        <filter val="30112"/>
        <filter val="30103"/>
        <filter val="30113"/>
        <filter val="30114"/>
        <filter val="30107"/>
        <filter val="30108"/>
        <filter val="30109"/>
        <filter val="30199"/>
      </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511805555555556" right="0.196527777777778" top="1" bottom="1" header="0.511805555555556" footer="0.511805555555556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A2" sqref="A2:W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9" t="str">
        <f>"单位名称："&amp;"盈江县司法局"</f>
        <v>单位名称：盈江县司法局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254</v>
      </c>
      <c r="B4" s="131" t="s">
        <v>153</v>
      </c>
      <c r="C4" s="131" t="s">
        <v>154</v>
      </c>
      <c r="D4" s="131" t="s">
        <v>255</v>
      </c>
      <c r="E4" s="131" t="s">
        <v>155</v>
      </c>
      <c r="F4" s="131" t="s">
        <v>156</v>
      </c>
      <c r="G4" s="131" t="s">
        <v>256</v>
      </c>
      <c r="H4" s="131" t="s">
        <v>257</v>
      </c>
      <c r="I4" s="131" t="s">
        <v>30</v>
      </c>
      <c r="J4" s="131" t="s">
        <v>258</v>
      </c>
      <c r="K4" s="131"/>
      <c r="L4" s="131"/>
      <c r="M4" s="131"/>
      <c r="N4" s="131" t="s">
        <v>165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259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167</v>
      </c>
      <c r="Q7" s="131" t="s">
        <v>168</v>
      </c>
      <c r="R7" s="131" t="s">
        <v>169</v>
      </c>
      <c r="S7" s="131" t="s">
        <v>170</v>
      </c>
      <c r="T7" s="131" t="s">
        <v>171</v>
      </c>
      <c r="U7" s="131" t="s">
        <v>172</v>
      </c>
      <c r="V7" s="131" t="s">
        <v>173</v>
      </c>
      <c r="W7" s="131" t="s">
        <v>174</v>
      </c>
    </row>
    <row r="8" ht="42" spans="1:23">
      <c r="A8" s="132"/>
      <c r="B8" s="132"/>
      <c r="C8" s="133" t="s">
        <v>260</v>
      </c>
      <c r="D8" s="132"/>
      <c r="E8" s="132"/>
      <c r="F8" s="132"/>
      <c r="G8" s="132"/>
      <c r="H8" s="132"/>
      <c r="I8" s="135">
        <v>50000</v>
      </c>
      <c r="J8" s="135"/>
      <c r="K8" s="135"/>
      <c r="L8" s="135"/>
      <c r="M8" s="135"/>
      <c r="N8" s="135"/>
      <c r="O8" s="135"/>
      <c r="P8" s="135"/>
      <c r="Q8" s="135"/>
      <c r="R8" s="135">
        <v>50000</v>
      </c>
      <c r="S8" s="135"/>
      <c r="T8" s="135"/>
      <c r="U8" s="135"/>
      <c r="V8" s="135"/>
      <c r="W8" s="135">
        <v>50000</v>
      </c>
    </row>
    <row r="9" ht="42" outlineLevel="1" spans="1:23">
      <c r="A9" s="132" t="s">
        <v>261</v>
      </c>
      <c r="B9" s="132" t="s">
        <v>262</v>
      </c>
      <c r="C9" s="133" t="s">
        <v>260</v>
      </c>
      <c r="D9" s="132" t="s">
        <v>46</v>
      </c>
      <c r="E9" s="132" t="s">
        <v>84</v>
      </c>
      <c r="F9" s="132" t="s">
        <v>79</v>
      </c>
      <c r="G9" s="132" t="s">
        <v>222</v>
      </c>
      <c r="H9" s="132" t="s">
        <v>223</v>
      </c>
      <c r="I9" s="135">
        <v>44000</v>
      </c>
      <c r="J9" s="135"/>
      <c r="K9" s="135"/>
      <c r="L9" s="135"/>
      <c r="M9" s="135"/>
      <c r="N9" s="135"/>
      <c r="O9" s="135"/>
      <c r="P9" s="135"/>
      <c r="Q9" s="135"/>
      <c r="R9" s="135">
        <v>44000</v>
      </c>
      <c r="S9" s="135"/>
      <c r="T9" s="135"/>
      <c r="U9" s="135"/>
      <c r="V9" s="135"/>
      <c r="W9" s="135">
        <v>44000</v>
      </c>
    </row>
    <row r="10" ht="45" outlineLevel="1" spans="1:23">
      <c r="A10" s="132" t="s">
        <v>261</v>
      </c>
      <c r="B10" s="132" t="s">
        <v>262</v>
      </c>
      <c r="C10" s="132" t="s">
        <v>260</v>
      </c>
      <c r="D10" s="132" t="s">
        <v>46</v>
      </c>
      <c r="E10" s="132" t="s">
        <v>84</v>
      </c>
      <c r="F10" s="132" t="s">
        <v>79</v>
      </c>
      <c r="G10" s="132" t="s">
        <v>217</v>
      </c>
      <c r="H10" s="132" t="s">
        <v>148</v>
      </c>
      <c r="I10" s="135">
        <v>1000</v>
      </c>
      <c r="J10" s="135"/>
      <c r="K10" s="135"/>
      <c r="L10" s="135"/>
      <c r="M10" s="135"/>
      <c r="N10" s="132"/>
      <c r="O10" s="132"/>
      <c r="P10" s="132"/>
      <c r="Q10" s="135"/>
      <c r="R10" s="135">
        <v>1000</v>
      </c>
      <c r="S10" s="135"/>
      <c r="T10" s="135"/>
      <c r="U10" s="135"/>
      <c r="V10" s="135"/>
      <c r="W10" s="135">
        <v>1000</v>
      </c>
    </row>
    <row r="11" ht="56.25" outlineLevel="1" spans="1:23">
      <c r="A11" s="132" t="s">
        <v>261</v>
      </c>
      <c r="B11" s="132" t="s">
        <v>262</v>
      </c>
      <c r="C11" s="132" t="s">
        <v>260</v>
      </c>
      <c r="D11" s="132" t="s">
        <v>46</v>
      </c>
      <c r="E11" s="132" t="s">
        <v>84</v>
      </c>
      <c r="F11" s="132" t="s">
        <v>79</v>
      </c>
      <c r="G11" s="132" t="s">
        <v>220</v>
      </c>
      <c r="H11" s="132" t="s">
        <v>221</v>
      </c>
      <c r="I11" s="135">
        <v>5000</v>
      </c>
      <c r="J11" s="135"/>
      <c r="K11" s="135"/>
      <c r="L11" s="135"/>
      <c r="M11" s="135"/>
      <c r="N11" s="132"/>
      <c r="O11" s="132"/>
      <c r="P11" s="132"/>
      <c r="Q11" s="135"/>
      <c r="R11" s="135">
        <v>5000</v>
      </c>
      <c r="S11" s="135"/>
      <c r="T11" s="135"/>
      <c r="U11" s="135"/>
      <c r="V11" s="135"/>
      <c r="W11" s="135">
        <v>5000</v>
      </c>
    </row>
    <row r="12" ht="33.75" spans="1:23">
      <c r="A12" s="132"/>
      <c r="B12" s="132"/>
      <c r="C12" s="132" t="s">
        <v>263</v>
      </c>
      <c r="D12" s="132"/>
      <c r="E12" s="132"/>
      <c r="F12" s="132"/>
      <c r="G12" s="132"/>
      <c r="H12" s="132"/>
      <c r="I12" s="135">
        <v>371376.84</v>
      </c>
      <c r="J12" s="135"/>
      <c r="K12" s="135"/>
      <c r="L12" s="135"/>
      <c r="M12" s="135"/>
      <c r="N12" s="132"/>
      <c r="O12" s="132"/>
      <c r="P12" s="132"/>
      <c r="Q12" s="135"/>
      <c r="R12" s="135">
        <v>371376.84</v>
      </c>
      <c r="S12" s="135"/>
      <c r="T12" s="135"/>
      <c r="U12" s="135"/>
      <c r="V12" s="135"/>
      <c r="W12" s="135">
        <v>371376.84</v>
      </c>
    </row>
    <row r="13" ht="33.75" outlineLevel="1" spans="1:23">
      <c r="A13" s="132" t="s">
        <v>261</v>
      </c>
      <c r="B13" s="132" t="s">
        <v>264</v>
      </c>
      <c r="C13" s="132" t="s">
        <v>263</v>
      </c>
      <c r="D13" s="132" t="s">
        <v>46</v>
      </c>
      <c r="E13" s="132" t="s">
        <v>91</v>
      </c>
      <c r="F13" s="132" t="s">
        <v>92</v>
      </c>
      <c r="G13" s="132" t="s">
        <v>232</v>
      </c>
      <c r="H13" s="132" t="s">
        <v>233</v>
      </c>
      <c r="I13" s="135">
        <v>245376.84</v>
      </c>
      <c r="J13" s="135"/>
      <c r="K13" s="135"/>
      <c r="L13" s="135"/>
      <c r="M13" s="135"/>
      <c r="N13" s="132"/>
      <c r="O13" s="132"/>
      <c r="P13" s="132"/>
      <c r="Q13" s="135"/>
      <c r="R13" s="135">
        <v>245376.84</v>
      </c>
      <c r="S13" s="135"/>
      <c r="T13" s="135"/>
      <c r="U13" s="135"/>
      <c r="V13" s="135"/>
      <c r="W13" s="135">
        <v>245376.84</v>
      </c>
    </row>
    <row r="14" ht="33.75" outlineLevel="1" spans="1:23">
      <c r="A14" s="132" t="s">
        <v>261</v>
      </c>
      <c r="B14" s="132" t="s">
        <v>264</v>
      </c>
      <c r="C14" s="132" t="s">
        <v>263</v>
      </c>
      <c r="D14" s="132" t="s">
        <v>46</v>
      </c>
      <c r="E14" s="132" t="s">
        <v>91</v>
      </c>
      <c r="F14" s="132" t="s">
        <v>92</v>
      </c>
      <c r="G14" s="132" t="s">
        <v>265</v>
      </c>
      <c r="H14" s="132" t="s">
        <v>266</v>
      </c>
      <c r="I14" s="135">
        <v>10000</v>
      </c>
      <c r="J14" s="135"/>
      <c r="K14" s="135"/>
      <c r="L14" s="135"/>
      <c r="M14" s="135"/>
      <c r="N14" s="132"/>
      <c r="O14" s="132"/>
      <c r="P14" s="132"/>
      <c r="Q14" s="135"/>
      <c r="R14" s="135">
        <v>10000</v>
      </c>
      <c r="S14" s="135"/>
      <c r="T14" s="135"/>
      <c r="U14" s="135"/>
      <c r="V14" s="135"/>
      <c r="W14" s="135">
        <v>10000</v>
      </c>
    </row>
    <row r="15" ht="33.75" outlineLevel="1" spans="1:23">
      <c r="A15" s="132" t="s">
        <v>261</v>
      </c>
      <c r="B15" s="132" t="s">
        <v>264</v>
      </c>
      <c r="C15" s="132" t="s">
        <v>263</v>
      </c>
      <c r="D15" s="132" t="s">
        <v>46</v>
      </c>
      <c r="E15" s="132" t="s">
        <v>91</v>
      </c>
      <c r="F15" s="132" t="s">
        <v>92</v>
      </c>
      <c r="G15" s="132" t="s">
        <v>222</v>
      </c>
      <c r="H15" s="132" t="s">
        <v>223</v>
      </c>
      <c r="I15" s="135">
        <v>60000</v>
      </c>
      <c r="J15" s="135"/>
      <c r="K15" s="135"/>
      <c r="L15" s="135"/>
      <c r="M15" s="135"/>
      <c r="N15" s="132"/>
      <c r="O15" s="132"/>
      <c r="P15" s="132"/>
      <c r="Q15" s="135"/>
      <c r="R15" s="135">
        <v>60000</v>
      </c>
      <c r="S15" s="135"/>
      <c r="T15" s="135"/>
      <c r="U15" s="135"/>
      <c r="V15" s="135"/>
      <c r="W15" s="135">
        <v>60000</v>
      </c>
    </row>
    <row r="16" ht="33.75" outlineLevel="1" spans="1:23">
      <c r="A16" s="132" t="s">
        <v>261</v>
      </c>
      <c r="B16" s="132" t="s">
        <v>264</v>
      </c>
      <c r="C16" s="132" t="s">
        <v>263</v>
      </c>
      <c r="D16" s="132" t="s">
        <v>46</v>
      </c>
      <c r="E16" s="132" t="s">
        <v>91</v>
      </c>
      <c r="F16" s="132" t="s">
        <v>92</v>
      </c>
      <c r="G16" s="132" t="s">
        <v>217</v>
      </c>
      <c r="H16" s="132" t="s">
        <v>148</v>
      </c>
      <c r="I16" s="135">
        <v>1000</v>
      </c>
      <c r="J16" s="135"/>
      <c r="K16" s="135"/>
      <c r="L16" s="135"/>
      <c r="M16" s="135"/>
      <c r="N16" s="132"/>
      <c r="O16" s="132"/>
      <c r="P16" s="132"/>
      <c r="Q16" s="135"/>
      <c r="R16" s="135">
        <v>1000</v>
      </c>
      <c r="S16" s="135"/>
      <c r="T16" s="135"/>
      <c r="U16" s="135"/>
      <c r="V16" s="135"/>
      <c r="W16" s="135">
        <v>1000</v>
      </c>
    </row>
    <row r="17" ht="56.25" outlineLevel="1" spans="1:23">
      <c r="A17" s="132" t="s">
        <v>261</v>
      </c>
      <c r="B17" s="132" t="s">
        <v>264</v>
      </c>
      <c r="C17" s="132" t="s">
        <v>263</v>
      </c>
      <c r="D17" s="132" t="s">
        <v>46</v>
      </c>
      <c r="E17" s="132" t="s">
        <v>91</v>
      </c>
      <c r="F17" s="132" t="s">
        <v>92</v>
      </c>
      <c r="G17" s="132" t="s">
        <v>220</v>
      </c>
      <c r="H17" s="132" t="s">
        <v>221</v>
      </c>
      <c r="I17" s="135">
        <v>35000</v>
      </c>
      <c r="J17" s="135"/>
      <c r="K17" s="135"/>
      <c r="L17" s="135"/>
      <c r="M17" s="135"/>
      <c r="N17" s="132"/>
      <c r="O17" s="132"/>
      <c r="P17" s="132"/>
      <c r="Q17" s="135"/>
      <c r="R17" s="135">
        <v>35000</v>
      </c>
      <c r="S17" s="135"/>
      <c r="T17" s="135"/>
      <c r="U17" s="135"/>
      <c r="V17" s="135"/>
      <c r="W17" s="135">
        <v>35000</v>
      </c>
    </row>
    <row r="18" ht="33.75" outlineLevel="1" spans="1:23">
      <c r="A18" s="132" t="s">
        <v>261</v>
      </c>
      <c r="B18" s="132" t="s">
        <v>264</v>
      </c>
      <c r="C18" s="132" t="s">
        <v>263</v>
      </c>
      <c r="D18" s="132" t="s">
        <v>46</v>
      </c>
      <c r="E18" s="132" t="s">
        <v>91</v>
      </c>
      <c r="F18" s="132" t="s">
        <v>92</v>
      </c>
      <c r="G18" s="132" t="s">
        <v>267</v>
      </c>
      <c r="H18" s="132" t="s">
        <v>268</v>
      </c>
      <c r="I18" s="135">
        <v>20000</v>
      </c>
      <c r="J18" s="135"/>
      <c r="K18" s="135"/>
      <c r="L18" s="135"/>
      <c r="M18" s="135"/>
      <c r="N18" s="132"/>
      <c r="O18" s="132"/>
      <c r="P18" s="132"/>
      <c r="Q18" s="135"/>
      <c r="R18" s="135">
        <v>20000</v>
      </c>
      <c r="S18" s="135"/>
      <c r="T18" s="135"/>
      <c r="U18" s="135"/>
      <c r="V18" s="135"/>
      <c r="W18" s="135">
        <v>20000</v>
      </c>
    </row>
    <row r="19" ht="22.5" spans="1:23">
      <c r="A19" s="132"/>
      <c r="B19" s="132"/>
      <c r="C19" s="132" t="s">
        <v>269</v>
      </c>
      <c r="D19" s="132"/>
      <c r="E19" s="132"/>
      <c r="F19" s="132"/>
      <c r="G19" s="132"/>
      <c r="H19" s="132"/>
      <c r="I19" s="135">
        <v>50000</v>
      </c>
      <c r="J19" s="135">
        <v>50000</v>
      </c>
      <c r="K19" s="135">
        <v>50000</v>
      </c>
      <c r="L19" s="135"/>
      <c r="M19" s="135"/>
      <c r="N19" s="132"/>
      <c r="O19" s="132"/>
      <c r="P19" s="132"/>
      <c r="Q19" s="135"/>
      <c r="R19" s="135"/>
      <c r="S19" s="135"/>
      <c r="T19" s="135"/>
      <c r="U19" s="135"/>
      <c r="V19" s="135"/>
      <c r="W19" s="135"/>
    </row>
    <row r="20" ht="33.75" outlineLevel="1" spans="1:23">
      <c r="A20" s="132" t="s">
        <v>261</v>
      </c>
      <c r="B20" s="132" t="s">
        <v>270</v>
      </c>
      <c r="C20" s="132" t="s">
        <v>269</v>
      </c>
      <c r="D20" s="132" t="s">
        <v>46</v>
      </c>
      <c r="E20" s="132" t="s">
        <v>89</v>
      </c>
      <c r="F20" s="132" t="s">
        <v>90</v>
      </c>
      <c r="G20" s="132" t="s">
        <v>271</v>
      </c>
      <c r="H20" s="132" t="s">
        <v>272</v>
      </c>
      <c r="I20" s="135">
        <v>50000</v>
      </c>
      <c r="J20" s="135">
        <v>50000</v>
      </c>
      <c r="K20" s="135">
        <v>50000</v>
      </c>
      <c r="L20" s="135"/>
      <c r="M20" s="135"/>
      <c r="N20" s="132"/>
      <c r="O20" s="132"/>
      <c r="P20" s="132"/>
      <c r="Q20" s="135"/>
      <c r="R20" s="135"/>
      <c r="S20" s="135"/>
      <c r="T20" s="135"/>
      <c r="U20" s="135"/>
      <c r="V20" s="135"/>
      <c r="W20" s="135"/>
    </row>
    <row r="21" ht="22.5" spans="1:23">
      <c r="A21" s="132"/>
      <c r="B21" s="132"/>
      <c r="C21" s="132" t="s">
        <v>273</v>
      </c>
      <c r="D21" s="132"/>
      <c r="E21" s="132"/>
      <c r="F21" s="132"/>
      <c r="G21" s="132"/>
      <c r="H21" s="132"/>
      <c r="I21" s="135">
        <v>100000</v>
      </c>
      <c r="J21" s="135">
        <v>100000</v>
      </c>
      <c r="K21" s="135">
        <v>100000</v>
      </c>
      <c r="L21" s="135"/>
      <c r="M21" s="135"/>
      <c r="N21" s="132"/>
      <c r="O21" s="132"/>
      <c r="P21" s="132"/>
      <c r="Q21" s="135"/>
      <c r="R21" s="135"/>
      <c r="S21" s="135"/>
      <c r="T21" s="135"/>
      <c r="U21" s="135"/>
      <c r="V21" s="135"/>
      <c r="W21" s="135"/>
    </row>
    <row r="22" ht="33.75" outlineLevel="1" spans="1:23">
      <c r="A22" s="132" t="s">
        <v>261</v>
      </c>
      <c r="B22" s="132" t="s">
        <v>274</v>
      </c>
      <c r="C22" s="132" t="s">
        <v>273</v>
      </c>
      <c r="D22" s="132" t="s">
        <v>46</v>
      </c>
      <c r="E22" s="132" t="s">
        <v>91</v>
      </c>
      <c r="F22" s="132" t="s">
        <v>92</v>
      </c>
      <c r="G22" s="132" t="s">
        <v>271</v>
      </c>
      <c r="H22" s="132" t="s">
        <v>272</v>
      </c>
      <c r="I22" s="135">
        <v>100000</v>
      </c>
      <c r="J22" s="135">
        <v>100000</v>
      </c>
      <c r="K22" s="135">
        <v>100000</v>
      </c>
      <c r="L22" s="135"/>
      <c r="M22" s="135"/>
      <c r="N22" s="132"/>
      <c r="O22" s="132"/>
      <c r="P22" s="132"/>
      <c r="Q22" s="135"/>
      <c r="R22" s="135"/>
      <c r="S22" s="135"/>
      <c r="T22" s="135"/>
      <c r="U22" s="135"/>
      <c r="V22" s="135"/>
      <c r="W22" s="135"/>
    </row>
    <row r="23" ht="33.75" spans="1:23">
      <c r="A23" s="132"/>
      <c r="B23" s="132"/>
      <c r="C23" s="132" t="s">
        <v>275</v>
      </c>
      <c r="D23" s="132"/>
      <c r="E23" s="132"/>
      <c r="F23" s="132"/>
      <c r="G23" s="132"/>
      <c r="H23" s="132"/>
      <c r="I23" s="135">
        <v>7200</v>
      </c>
      <c r="J23" s="135">
        <v>7200</v>
      </c>
      <c r="K23" s="135">
        <v>7200</v>
      </c>
      <c r="L23" s="135"/>
      <c r="M23" s="135"/>
      <c r="N23" s="132"/>
      <c r="O23" s="132"/>
      <c r="P23" s="132"/>
      <c r="Q23" s="135"/>
      <c r="R23" s="135"/>
      <c r="S23" s="135"/>
      <c r="T23" s="135"/>
      <c r="U23" s="135"/>
      <c r="V23" s="135"/>
      <c r="W23" s="135"/>
    </row>
    <row r="24" ht="33.75" outlineLevel="1" spans="1:23">
      <c r="A24" s="132" t="s">
        <v>261</v>
      </c>
      <c r="B24" s="132" t="s">
        <v>276</v>
      </c>
      <c r="C24" s="132" t="s">
        <v>275</v>
      </c>
      <c r="D24" s="132" t="s">
        <v>46</v>
      </c>
      <c r="E24" s="132" t="s">
        <v>78</v>
      </c>
      <c r="F24" s="132" t="s">
        <v>79</v>
      </c>
      <c r="G24" s="132" t="s">
        <v>232</v>
      </c>
      <c r="H24" s="132" t="s">
        <v>233</v>
      </c>
      <c r="I24" s="135">
        <v>7200</v>
      </c>
      <c r="J24" s="135">
        <v>7200</v>
      </c>
      <c r="K24" s="135">
        <v>7200</v>
      </c>
      <c r="L24" s="135"/>
      <c r="M24" s="135"/>
      <c r="N24" s="132"/>
      <c r="O24" s="132"/>
      <c r="P24" s="132"/>
      <c r="Q24" s="135"/>
      <c r="R24" s="135"/>
      <c r="S24" s="135"/>
      <c r="T24" s="135"/>
      <c r="U24" s="135"/>
      <c r="V24" s="135"/>
      <c r="W24" s="135"/>
    </row>
    <row r="25" ht="22.5" spans="1:23">
      <c r="A25" s="132"/>
      <c r="B25" s="132"/>
      <c r="C25" s="132" t="s">
        <v>277</v>
      </c>
      <c r="D25" s="132"/>
      <c r="E25" s="132"/>
      <c r="F25" s="132"/>
      <c r="G25" s="132"/>
      <c r="H25" s="132"/>
      <c r="I25" s="135">
        <v>20000</v>
      </c>
      <c r="J25" s="135">
        <v>20000</v>
      </c>
      <c r="K25" s="135">
        <v>20000</v>
      </c>
      <c r="L25" s="135"/>
      <c r="M25" s="135"/>
      <c r="N25" s="132"/>
      <c r="O25" s="132"/>
      <c r="P25" s="132"/>
      <c r="Q25" s="135"/>
      <c r="R25" s="135"/>
      <c r="S25" s="135"/>
      <c r="T25" s="135"/>
      <c r="U25" s="135"/>
      <c r="V25" s="135"/>
      <c r="W25" s="135"/>
    </row>
    <row r="26" ht="33.75" outlineLevel="1" spans="1:23">
      <c r="A26" s="132" t="s">
        <v>261</v>
      </c>
      <c r="B26" s="132" t="s">
        <v>278</v>
      </c>
      <c r="C26" s="132" t="s">
        <v>277</v>
      </c>
      <c r="D26" s="132" t="s">
        <v>46</v>
      </c>
      <c r="E26" s="132" t="s">
        <v>93</v>
      </c>
      <c r="F26" s="132" t="s">
        <v>94</v>
      </c>
      <c r="G26" s="132" t="s">
        <v>232</v>
      </c>
      <c r="H26" s="132" t="s">
        <v>233</v>
      </c>
      <c r="I26" s="135">
        <v>2000</v>
      </c>
      <c r="J26" s="135">
        <v>2000</v>
      </c>
      <c r="K26" s="135">
        <v>2000</v>
      </c>
      <c r="L26" s="135"/>
      <c r="M26" s="135"/>
      <c r="N26" s="132"/>
      <c r="O26" s="132"/>
      <c r="P26" s="132"/>
      <c r="Q26" s="135"/>
      <c r="R26" s="135"/>
      <c r="S26" s="135"/>
      <c r="T26" s="135"/>
      <c r="U26" s="135"/>
      <c r="V26" s="135"/>
      <c r="W26" s="135"/>
    </row>
    <row r="27" ht="33.75" outlineLevel="1" spans="1:23">
      <c r="A27" s="132" t="s">
        <v>261</v>
      </c>
      <c r="B27" s="132" t="s">
        <v>278</v>
      </c>
      <c r="C27" s="132" t="s">
        <v>277</v>
      </c>
      <c r="D27" s="132" t="s">
        <v>46</v>
      </c>
      <c r="E27" s="132" t="s">
        <v>93</v>
      </c>
      <c r="F27" s="132" t="s">
        <v>94</v>
      </c>
      <c r="G27" s="132" t="s">
        <v>265</v>
      </c>
      <c r="H27" s="132" t="s">
        <v>266</v>
      </c>
      <c r="I27" s="135">
        <v>3000</v>
      </c>
      <c r="J27" s="135">
        <v>3000</v>
      </c>
      <c r="K27" s="135">
        <v>3000</v>
      </c>
      <c r="L27" s="135"/>
      <c r="M27" s="135"/>
      <c r="N27" s="132"/>
      <c r="O27" s="132"/>
      <c r="P27" s="132"/>
      <c r="Q27" s="135"/>
      <c r="R27" s="135"/>
      <c r="S27" s="135"/>
      <c r="T27" s="135"/>
      <c r="U27" s="135"/>
      <c r="V27" s="135"/>
      <c r="W27" s="135"/>
    </row>
    <row r="28" ht="33.75" outlineLevel="1" spans="1:23">
      <c r="A28" s="132" t="s">
        <v>261</v>
      </c>
      <c r="B28" s="132" t="s">
        <v>278</v>
      </c>
      <c r="C28" s="132" t="s">
        <v>277</v>
      </c>
      <c r="D28" s="132" t="s">
        <v>46</v>
      </c>
      <c r="E28" s="132" t="s">
        <v>93</v>
      </c>
      <c r="F28" s="132" t="s">
        <v>94</v>
      </c>
      <c r="G28" s="132" t="s">
        <v>279</v>
      </c>
      <c r="H28" s="132" t="s">
        <v>280</v>
      </c>
      <c r="I28" s="135">
        <v>10000</v>
      </c>
      <c r="J28" s="135">
        <v>10000</v>
      </c>
      <c r="K28" s="135">
        <v>10000</v>
      </c>
      <c r="L28" s="135"/>
      <c r="M28" s="135"/>
      <c r="N28" s="132"/>
      <c r="O28" s="132"/>
      <c r="P28" s="132"/>
      <c r="Q28" s="135"/>
      <c r="R28" s="135"/>
      <c r="S28" s="135"/>
      <c r="T28" s="135"/>
      <c r="U28" s="135"/>
      <c r="V28" s="135"/>
      <c r="W28" s="135"/>
    </row>
    <row r="29" ht="33.75" outlineLevel="1" spans="1:23">
      <c r="A29" s="132" t="s">
        <v>261</v>
      </c>
      <c r="B29" s="132" t="s">
        <v>278</v>
      </c>
      <c r="C29" s="132" t="s">
        <v>277</v>
      </c>
      <c r="D29" s="132" t="s">
        <v>46</v>
      </c>
      <c r="E29" s="132" t="s">
        <v>93</v>
      </c>
      <c r="F29" s="132" t="s">
        <v>94</v>
      </c>
      <c r="G29" s="132" t="s">
        <v>217</v>
      </c>
      <c r="H29" s="132" t="s">
        <v>148</v>
      </c>
      <c r="I29" s="135">
        <v>2000</v>
      </c>
      <c r="J29" s="135">
        <v>2000</v>
      </c>
      <c r="K29" s="135">
        <v>2000</v>
      </c>
      <c r="L29" s="135"/>
      <c r="M29" s="135"/>
      <c r="N29" s="132"/>
      <c r="O29" s="132"/>
      <c r="P29" s="132"/>
      <c r="Q29" s="135"/>
      <c r="R29" s="135"/>
      <c r="S29" s="135"/>
      <c r="T29" s="135"/>
      <c r="U29" s="135"/>
      <c r="V29" s="135"/>
      <c r="W29" s="135"/>
    </row>
    <row r="30" ht="56.25" outlineLevel="1" spans="1:23">
      <c r="A30" s="132" t="s">
        <v>261</v>
      </c>
      <c r="B30" s="132" t="s">
        <v>278</v>
      </c>
      <c r="C30" s="132" t="s">
        <v>277</v>
      </c>
      <c r="D30" s="132" t="s">
        <v>46</v>
      </c>
      <c r="E30" s="132" t="s">
        <v>93</v>
      </c>
      <c r="F30" s="132" t="s">
        <v>94</v>
      </c>
      <c r="G30" s="132" t="s">
        <v>220</v>
      </c>
      <c r="H30" s="132" t="s">
        <v>221</v>
      </c>
      <c r="I30" s="135">
        <v>3000</v>
      </c>
      <c r="J30" s="135">
        <v>3000</v>
      </c>
      <c r="K30" s="135">
        <v>3000</v>
      </c>
      <c r="L30" s="135"/>
      <c r="M30" s="135"/>
      <c r="N30" s="132"/>
      <c r="O30" s="132"/>
      <c r="P30" s="132"/>
      <c r="Q30" s="135"/>
      <c r="R30" s="135"/>
      <c r="S30" s="135"/>
      <c r="T30" s="135"/>
      <c r="U30" s="135"/>
      <c r="V30" s="135"/>
      <c r="W30" s="135"/>
    </row>
    <row r="31" ht="22.5" spans="1:23">
      <c r="A31" s="132"/>
      <c r="B31" s="132"/>
      <c r="C31" s="132" t="s">
        <v>281</v>
      </c>
      <c r="D31" s="132"/>
      <c r="E31" s="132"/>
      <c r="F31" s="132"/>
      <c r="G31" s="132"/>
      <c r="H31" s="132"/>
      <c r="I31" s="135">
        <v>180000</v>
      </c>
      <c r="J31" s="135">
        <v>180000</v>
      </c>
      <c r="K31" s="135">
        <v>180000</v>
      </c>
      <c r="L31" s="135"/>
      <c r="M31" s="135"/>
      <c r="N31" s="132"/>
      <c r="O31" s="132"/>
      <c r="P31" s="132"/>
      <c r="Q31" s="135"/>
      <c r="R31" s="135"/>
      <c r="S31" s="135"/>
      <c r="T31" s="135"/>
      <c r="U31" s="135"/>
      <c r="V31" s="135"/>
      <c r="W31" s="135"/>
    </row>
    <row r="32" ht="33.75" outlineLevel="1" spans="1:23">
      <c r="A32" s="132" t="s">
        <v>261</v>
      </c>
      <c r="B32" s="132" t="s">
        <v>282</v>
      </c>
      <c r="C32" s="132" t="s">
        <v>281</v>
      </c>
      <c r="D32" s="132" t="s">
        <v>46</v>
      </c>
      <c r="E32" s="132" t="s">
        <v>87</v>
      </c>
      <c r="F32" s="132" t="s">
        <v>88</v>
      </c>
      <c r="G32" s="132" t="s">
        <v>232</v>
      </c>
      <c r="H32" s="132" t="s">
        <v>233</v>
      </c>
      <c r="I32" s="135">
        <v>99000</v>
      </c>
      <c r="J32" s="135">
        <v>99000</v>
      </c>
      <c r="K32" s="135">
        <v>99000</v>
      </c>
      <c r="L32" s="135"/>
      <c r="M32" s="135"/>
      <c r="N32" s="132"/>
      <c r="O32" s="132"/>
      <c r="P32" s="132"/>
      <c r="Q32" s="135"/>
      <c r="R32" s="135"/>
      <c r="S32" s="135"/>
      <c r="T32" s="135"/>
      <c r="U32" s="135"/>
      <c r="V32" s="135"/>
      <c r="W32" s="135"/>
    </row>
    <row r="33" ht="33.75" outlineLevel="1" spans="1:23">
      <c r="A33" s="132" t="s">
        <v>261</v>
      </c>
      <c r="B33" s="132" t="s">
        <v>282</v>
      </c>
      <c r="C33" s="132" t="s">
        <v>281</v>
      </c>
      <c r="D33" s="132" t="s">
        <v>46</v>
      </c>
      <c r="E33" s="132" t="s">
        <v>87</v>
      </c>
      <c r="F33" s="132" t="s">
        <v>88</v>
      </c>
      <c r="G33" s="132" t="s">
        <v>217</v>
      </c>
      <c r="H33" s="132" t="s">
        <v>148</v>
      </c>
      <c r="I33" s="135">
        <v>3000</v>
      </c>
      <c r="J33" s="135">
        <v>3000</v>
      </c>
      <c r="K33" s="135">
        <v>3000</v>
      </c>
      <c r="L33" s="135"/>
      <c r="M33" s="135"/>
      <c r="N33" s="132"/>
      <c r="O33" s="132"/>
      <c r="P33" s="132"/>
      <c r="Q33" s="135"/>
      <c r="R33" s="135"/>
      <c r="S33" s="135"/>
      <c r="T33" s="135"/>
      <c r="U33" s="135"/>
      <c r="V33" s="135"/>
      <c r="W33" s="135"/>
    </row>
    <row r="34" ht="56.25" outlineLevel="1" spans="1:23">
      <c r="A34" s="132" t="s">
        <v>261</v>
      </c>
      <c r="B34" s="132" t="s">
        <v>282</v>
      </c>
      <c r="C34" s="132" t="s">
        <v>281</v>
      </c>
      <c r="D34" s="132" t="s">
        <v>46</v>
      </c>
      <c r="E34" s="132" t="s">
        <v>87</v>
      </c>
      <c r="F34" s="132" t="s">
        <v>88</v>
      </c>
      <c r="G34" s="132" t="s">
        <v>220</v>
      </c>
      <c r="H34" s="132" t="s">
        <v>221</v>
      </c>
      <c r="I34" s="135">
        <v>10000</v>
      </c>
      <c r="J34" s="135">
        <v>10000</v>
      </c>
      <c r="K34" s="135">
        <v>10000</v>
      </c>
      <c r="L34" s="135"/>
      <c r="M34" s="135"/>
      <c r="N34" s="132"/>
      <c r="O34" s="132"/>
      <c r="P34" s="132"/>
      <c r="Q34" s="135"/>
      <c r="R34" s="135"/>
      <c r="S34" s="135"/>
      <c r="T34" s="135"/>
      <c r="U34" s="135"/>
      <c r="V34" s="135"/>
      <c r="W34" s="135"/>
    </row>
    <row r="35" ht="56.25" outlineLevel="1" spans="1:23">
      <c r="A35" s="132" t="s">
        <v>261</v>
      </c>
      <c r="B35" s="132" t="s">
        <v>282</v>
      </c>
      <c r="C35" s="132" t="s">
        <v>281</v>
      </c>
      <c r="D35" s="132" t="s">
        <v>46</v>
      </c>
      <c r="E35" s="132" t="s">
        <v>87</v>
      </c>
      <c r="F35" s="132" t="s">
        <v>88</v>
      </c>
      <c r="G35" s="132" t="s">
        <v>236</v>
      </c>
      <c r="H35" s="132" t="s">
        <v>237</v>
      </c>
      <c r="I35" s="135">
        <v>18000</v>
      </c>
      <c r="J35" s="135">
        <v>18000</v>
      </c>
      <c r="K35" s="135">
        <v>18000</v>
      </c>
      <c r="L35" s="135"/>
      <c r="M35" s="135"/>
      <c r="N35" s="132"/>
      <c r="O35" s="132"/>
      <c r="P35" s="132"/>
      <c r="Q35" s="135"/>
      <c r="R35" s="135"/>
      <c r="S35" s="135"/>
      <c r="T35" s="135"/>
      <c r="U35" s="135"/>
      <c r="V35" s="135"/>
      <c r="W35" s="135"/>
    </row>
    <row r="36" ht="33.75" outlineLevel="1" spans="1:23">
      <c r="A36" s="132" t="s">
        <v>261</v>
      </c>
      <c r="B36" s="132" t="s">
        <v>282</v>
      </c>
      <c r="C36" s="132" t="s">
        <v>281</v>
      </c>
      <c r="D36" s="132" t="s">
        <v>46</v>
      </c>
      <c r="E36" s="132" t="s">
        <v>87</v>
      </c>
      <c r="F36" s="132" t="s">
        <v>88</v>
      </c>
      <c r="G36" s="132" t="s">
        <v>267</v>
      </c>
      <c r="H36" s="132" t="s">
        <v>268</v>
      </c>
      <c r="I36" s="135">
        <v>50000</v>
      </c>
      <c r="J36" s="135">
        <v>50000</v>
      </c>
      <c r="K36" s="135">
        <v>50000</v>
      </c>
      <c r="L36" s="135"/>
      <c r="M36" s="135"/>
      <c r="N36" s="132"/>
      <c r="O36" s="132"/>
      <c r="P36" s="132"/>
      <c r="Q36" s="135"/>
      <c r="R36" s="135"/>
      <c r="S36" s="135"/>
      <c r="T36" s="135"/>
      <c r="U36" s="135"/>
      <c r="V36" s="135"/>
      <c r="W36" s="135"/>
    </row>
    <row r="37" ht="22.5" spans="1:23">
      <c r="A37" s="132"/>
      <c r="B37" s="132"/>
      <c r="C37" s="132" t="s">
        <v>283</v>
      </c>
      <c r="D37" s="132"/>
      <c r="E37" s="132"/>
      <c r="F37" s="132"/>
      <c r="G37" s="132"/>
      <c r="H37" s="132"/>
      <c r="I37" s="135">
        <v>20000</v>
      </c>
      <c r="J37" s="135">
        <v>20000</v>
      </c>
      <c r="K37" s="135">
        <v>20000</v>
      </c>
      <c r="L37" s="135"/>
      <c r="M37" s="135"/>
      <c r="N37" s="132"/>
      <c r="O37" s="132"/>
      <c r="P37" s="132"/>
      <c r="Q37" s="135"/>
      <c r="R37" s="135"/>
      <c r="S37" s="135"/>
      <c r="T37" s="135"/>
      <c r="U37" s="135"/>
      <c r="V37" s="135"/>
      <c r="W37" s="135"/>
    </row>
    <row r="38" ht="33.75" outlineLevel="1" spans="1:23">
      <c r="A38" s="132" t="s">
        <v>261</v>
      </c>
      <c r="B38" s="132" t="s">
        <v>284</v>
      </c>
      <c r="C38" s="132" t="s">
        <v>283</v>
      </c>
      <c r="D38" s="132" t="s">
        <v>46</v>
      </c>
      <c r="E38" s="132" t="s">
        <v>95</v>
      </c>
      <c r="F38" s="132" t="s">
        <v>96</v>
      </c>
      <c r="G38" s="132" t="s">
        <v>232</v>
      </c>
      <c r="H38" s="132" t="s">
        <v>233</v>
      </c>
      <c r="I38" s="135">
        <v>14500</v>
      </c>
      <c r="J38" s="135">
        <v>14500</v>
      </c>
      <c r="K38" s="135">
        <v>14500</v>
      </c>
      <c r="L38" s="135"/>
      <c r="M38" s="135"/>
      <c r="N38" s="132"/>
      <c r="O38" s="132"/>
      <c r="P38" s="132"/>
      <c r="Q38" s="135"/>
      <c r="R38" s="135"/>
      <c r="S38" s="135"/>
      <c r="T38" s="135"/>
      <c r="U38" s="135"/>
      <c r="V38" s="135"/>
      <c r="W38" s="135"/>
    </row>
    <row r="39" ht="33.75" outlineLevel="1" spans="1:23">
      <c r="A39" s="132" t="s">
        <v>261</v>
      </c>
      <c r="B39" s="132" t="s">
        <v>284</v>
      </c>
      <c r="C39" s="132" t="s">
        <v>283</v>
      </c>
      <c r="D39" s="132" t="s">
        <v>46</v>
      </c>
      <c r="E39" s="132" t="s">
        <v>95</v>
      </c>
      <c r="F39" s="132" t="s">
        <v>96</v>
      </c>
      <c r="G39" s="132" t="s">
        <v>217</v>
      </c>
      <c r="H39" s="132" t="s">
        <v>148</v>
      </c>
      <c r="I39" s="135">
        <v>2000</v>
      </c>
      <c r="J39" s="135">
        <v>2000</v>
      </c>
      <c r="K39" s="135">
        <v>2000</v>
      </c>
      <c r="L39" s="135"/>
      <c r="M39" s="135"/>
      <c r="N39" s="132"/>
      <c r="O39" s="132"/>
      <c r="P39" s="132"/>
      <c r="Q39" s="135"/>
      <c r="R39" s="135"/>
      <c r="S39" s="135"/>
      <c r="T39" s="135"/>
      <c r="U39" s="135"/>
      <c r="V39" s="135"/>
      <c r="W39" s="135"/>
    </row>
    <row r="40" ht="56.25" outlineLevel="1" spans="1:23">
      <c r="A40" s="132" t="s">
        <v>261</v>
      </c>
      <c r="B40" s="132" t="s">
        <v>284</v>
      </c>
      <c r="C40" s="132" t="s">
        <v>283</v>
      </c>
      <c r="D40" s="132" t="s">
        <v>46</v>
      </c>
      <c r="E40" s="132" t="s">
        <v>95</v>
      </c>
      <c r="F40" s="132" t="s">
        <v>96</v>
      </c>
      <c r="G40" s="132" t="s">
        <v>220</v>
      </c>
      <c r="H40" s="132" t="s">
        <v>221</v>
      </c>
      <c r="I40" s="135">
        <v>1500</v>
      </c>
      <c r="J40" s="135">
        <v>1500</v>
      </c>
      <c r="K40" s="135">
        <v>1500</v>
      </c>
      <c r="L40" s="135"/>
      <c r="M40" s="135"/>
      <c r="N40" s="132"/>
      <c r="O40" s="132"/>
      <c r="P40" s="132"/>
      <c r="Q40" s="135"/>
      <c r="R40" s="135"/>
      <c r="S40" s="135"/>
      <c r="T40" s="135"/>
      <c r="U40" s="135"/>
      <c r="V40" s="135"/>
      <c r="W40" s="135"/>
    </row>
    <row r="41" ht="33.75" outlineLevel="1" spans="1:23">
      <c r="A41" s="132" t="s">
        <v>261</v>
      </c>
      <c r="B41" s="132" t="s">
        <v>284</v>
      </c>
      <c r="C41" s="132" t="s">
        <v>283</v>
      </c>
      <c r="D41" s="132" t="s">
        <v>46</v>
      </c>
      <c r="E41" s="132" t="s">
        <v>95</v>
      </c>
      <c r="F41" s="132" t="s">
        <v>96</v>
      </c>
      <c r="G41" s="132" t="s">
        <v>267</v>
      </c>
      <c r="H41" s="132" t="s">
        <v>268</v>
      </c>
      <c r="I41" s="135">
        <v>2000</v>
      </c>
      <c r="J41" s="135">
        <v>2000</v>
      </c>
      <c r="K41" s="135">
        <v>2000</v>
      </c>
      <c r="L41" s="135"/>
      <c r="M41" s="135"/>
      <c r="N41" s="132"/>
      <c r="O41" s="132"/>
      <c r="P41" s="132"/>
      <c r="Q41" s="135"/>
      <c r="R41" s="135"/>
      <c r="S41" s="135"/>
      <c r="T41" s="135"/>
      <c r="U41" s="135"/>
      <c r="V41" s="135"/>
      <c r="W41" s="135"/>
    </row>
    <row r="42" ht="22.5" spans="1:23">
      <c r="A42" s="132"/>
      <c r="B42" s="132"/>
      <c r="C42" s="132" t="s">
        <v>285</v>
      </c>
      <c r="D42" s="132"/>
      <c r="E42" s="132"/>
      <c r="F42" s="132"/>
      <c r="G42" s="132"/>
      <c r="H42" s="132"/>
      <c r="I42" s="135">
        <v>20000</v>
      </c>
      <c r="J42" s="135">
        <v>20000</v>
      </c>
      <c r="K42" s="135">
        <v>20000</v>
      </c>
      <c r="L42" s="135"/>
      <c r="M42" s="135"/>
      <c r="N42" s="132"/>
      <c r="O42" s="132"/>
      <c r="P42" s="132"/>
      <c r="Q42" s="135"/>
      <c r="R42" s="135"/>
      <c r="S42" s="135"/>
      <c r="T42" s="135"/>
      <c r="U42" s="135"/>
      <c r="V42" s="135"/>
      <c r="W42" s="135"/>
    </row>
    <row r="43" ht="33.75" outlineLevel="1" spans="1:23">
      <c r="A43" s="132" t="s">
        <v>261</v>
      </c>
      <c r="B43" s="132" t="s">
        <v>286</v>
      </c>
      <c r="C43" s="132" t="s">
        <v>285</v>
      </c>
      <c r="D43" s="132" t="s">
        <v>46</v>
      </c>
      <c r="E43" s="132" t="s">
        <v>95</v>
      </c>
      <c r="F43" s="132" t="s">
        <v>96</v>
      </c>
      <c r="G43" s="132" t="s">
        <v>232</v>
      </c>
      <c r="H43" s="132" t="s">
        <v>233</v>
      </c>
      <c r="I43" s="135">
        <v>10000</v>
      </c>
      <c r="J43" s="135">
        <v>10000</v>
      </c>
      <c r="K43" s="135">
        <v>10000</v>
      </c>
      <c r="L43" s="135"/>
      <c r="M43" s="135"/>
      <c r="N43" s="132"/>
      <c r="O43" s="132"/>
      <c r="P43" s="132"/>
      <c r="Q43" s="135"/>
      <c r="R43" s="135"/>
      <c r="S43" s="135"/>
      <c r="T43" s="135"/>
      <c r="U43" s="135"/>
      <c r="V43" s="135"/>
      <c r="W43" s="135"/>
    </row>
    <row r="44" ht="33.75" outlineLevel="1" spans="1:23">
      <c r="A44" s="132" t="s">
        <v>261</v>
      </c>
      <c r="B44" s="132" t="s">
        <v>286</v>
      </c>
      <c r="C44" s="132" t="s">
        <v>285</v>
      </c>
      <c r="D44" s="132" t="s">
        <v>46</v>
      </c>
      <c r="E44" s="132" t="s">
        <v>95</v>
      </c>
      <c r="F44" s="132" t="s">
        <v>96</v>
      </c>
      <c r="G44" s="132" t="s">
        <v>217</v>
      </c>
      <c r="H44" s="132" t="s">
        <v>148</v>
      </c>
      <c r="I44" s="135">
        <v>2000</v>
      </c>
      <c r="J44" s="135">
        <v>2000</v>
      </c>
      <c r="K44" s="135">
        <v>2000</v>
      </c>
      <c r="L44" s="135"/>
      <c r="M44" s="135"/>
      <c r="N44" s="132"/>
      <c r="O44" s="132"/>
      <c r="P44" s="132"/>
      <c r="Q44" s="135"/>
      <c r="R44" s="135"/>
      <c r="S44" s="135"/>
      <c r="T44" s="135"/>
      <c r="U44" s="135"/>
      <c r="V44" s="135"/>
      <c r="W44" s="135"/>
    </row>
    <row r="45" ht="56.25" outlineLevel="1" spans="1:23">
      <c r="A45" s="132" t="s">
        <v>261</v>
      </c>
      <c r="B45" s="132" t="s">
        <v>286</v>
      </c>
      <c r="C45" s="132" t="s">
        <v>285</v>
      </c>
      <c r="D45" s="132" t="s">
        <v>46</v>
      </c>
      <c r="E45" s="132" t="s">
        <v>95</v>
      </c>
      <c r="F45" s="132" t="s">
        <v>96</v>
      </c>
      <c r="G45" s="132" t="s">
        <v>220</v>
      </c>
      <c r="H45" s="132" t="s">
        <v>221</v>
      </c>
      <c r="I45" s="135">
        <v>5000</v>
      </c>
      <c r="J45" s="135">
        <v>5000</v>
      </c>
      <c r="K45" s="135">
        <v>5000</v>
      </c>
      <c r="L45" s="135"/>
      <c r="M45" s="135"/>
      <c r="N45" s="132"/>
      <c r="O45" s="132"/>
      <c r="P45" s="132"/>
      <c r="Q45" s="135"/>
      <c r="R45" s="135"/>
      <c r="S45" s="135"/>
      <c r="T45" s="135"/>
      <c r="U45" s="135"/>
      <c r="V45" s="135"/>
      <c r="W45" s="135"/>
    </row>
    <row r="46" ht="33.75" outlineLevel="1" spans="1:23">
      <c r="A46" s="132" t="s">
        <v>261</v>
      </c>
      <c r="B46" s="132" t="s">
        <v>286</v>
      </c>
      <c r="C46" s="132" t="s">
        <v>285</v>
      </c>
      <c r="D46" s="132" t="s">
        <v>46</v>
      </c>
      <c r="E46" s="132" t="s">
        <v>95</v>
      </c>
      <c r="F46" s="132" t="s">
        <v>96</v>
      </c>
      <c r="G46" s="132" t="s">
        <v>267</v>
      </c>
      <c r="H46" s="132" t="s">
        <v>268</v>
      </c>
      <c r="I46" s="135">
        <v>3000</v>
      </c>
      <c r="J46" s="135">
        <v>3000</v>
      </c>
      <c r="K46" s="135">
        <v>3000</v>
      </c>
      <c r="L46" s="135"/>
      <c r="M46" s="135"/>
      <c r="N46" s="132"/>
      <c r="O46" s="132"/>
      <c r="P46" s="132"/>
      <c r="Q46" s="135"/>
      <c r="R46" s="135"/>
      <c r="S46" s="135"/>
      <c r="T46" s="135"/>
      <c r="U46" s="135"/>
      <c r="V46" s="135"/>
      <c r="W46" s="135"/>
    </row>
    <row r="47" ht="22.5" spans="1:23">
      <c r="A47" s="132"/>
      <c r="B47" s="132"/>
      <c r="C47" s="132" t="s">
        <v>287</v>
      </c>
      <c r="D47" s="132"/>
      <c r="E47" s="132"/>
      <c r="F47" s="132"/>
      <c r="G47" s="132"/>
      <c r="H47" s="132"/>
      <c r="I47" s="135">
        <v>50000</v>
      </c>
      <c r="J47" s="135">
        <v>50000</v>
      </c>
      <c r="K47" s="135">
        <v>50000</v>
      </c>
      <c r="L47" s="135"/>
      <c r="M47" s="135"/>
      <c r="N47" s="132"/>
      <c r="O47" s="132"/>
      <c r="P47" s="132"/>
      <c r="Q47" s="135"/>
      <c r="R47" s="135"/>
      <c r="S47" s="135"/>
      <c r="T47" s="135"/>
      <c r="U47" s="135"/>
      <c r="V47" s="135"/>
      <c r="W47" s="135"/>
    </row>
    <row r="48" ht="33.75" outlineLevel="1" spans="1:23">
      <c r="A48" s="132" t="s">
        <v>261</v>
      </c>
      <c r="B48" s="132" t="s">
        <v>288</v>
      </c>
      <c r="C48" s="132" t="s">
        <v>287</v>
      </c>
      <c r="D48" s="132" t="s">
        <v>46</v>
      </c>
      <c r="E48" s="132" t="s">
        <v>85</v>
      </c>
      <c r="F48" s="132" t="s">
        <v>86</v>
      </c>
      <c r="G48" s="132" t="s">
        <v>289</v>
      </c>
      <c r="H48" s="132" t="s">
        <v>290</v>
      </c>
      <c r="I48" s="135">
        <v>50000</v>
      </c>
      <c r="J48" s="135">
        <v>50000</v>
      </c>
      <c r="K48" s="135">
        <v>50000</v>
      </c>
      <c r="L48" s="135"/>
      <c r="M48" s="135"/>
      <c r="N48" s="132"/>
      <c r="O48" s="132"/>
      <c r="P48" s="132"/>
      <c r="Q48" s="135"/>
      <c r="R48" s="135"/>
      <c r="S48" s="135"/>
      <c r="T48" s="135"/>
      <c r="U48" s="135"/>
      <c r="V48" s="135"/>
      <c r="W48" s="135"/>
    </row>
    <row r="49" ht="30" customHeight="1" spans="1:23">
      <c r="A49" s="134" t="s">
        <v>30</v>
      </c>
      <c r="B49" s="134"/>
      <c r="C49" s="134"/>
      <c r="D49" s="134"/>
      <c r="E49" s="134"/>
      <c r="F49" s="134"/>
      <c r="G49" s="134"/>
      <c r="H49" s="134"/>
      <c r="I49" s="135">
        <v>868576.84</v>
      </c>
      <c r="J49" s="135">
        <v>447200</v>
      </c>
      <c r="K49" s="135">
        <v>447200</v>
      </c>
      <c r="L49" s="135"/>
      <c r="M49" s="135"/>
      <c r="N49" s="135"/>
      <c r="O49" s="135"/>
      <c r="P49" s="135"/>
      <c r="Q49" s="135"/>
      <c r="R49" s="135">
        <v>421376.84</v>
      </c>
      <c r="S49" s="135"/>
      <c r="T49" s="135"/>
      <c r="U49" s="135"/>
      <c r="V49" s="135"/>
      <c r="W49" s="135">
        <v>421376.84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9:H4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471527777777778" right="0.118055555555556" top="1" bottom="1" header="0.511805555555556" footer="0.511805555555556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6"/>
  <sheetViews>
    <sheetView showZeros="0" topLeftCell="A4" workbookViewId="0">
      <selection activeCell="B16" sqref="B16:B18"/>
    </sheetView>
  </sheetViews>
  <sheetFormatPr defaultColWidth="10.2857142857143" defaultRowHeight="15" customHeight="1"/>
  <cols>
    <col min="1" max="1" width="14.2857142857143" customWidth="1"/>
    <col min="2" max="2" width="21" customWidth="1"/>
    <col min="3" max="9" width="14.2857142857143" customWidth="1"/>
    <col min="10" max="10" width="54.0476190476191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7" t="s">
        <v>291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"单位名称："&amp;"盈江县司法局"</f>
        <v>单位名称：盈江县司法局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292</v>
      </c>
      <c r="B4" s="124" t="s">
        <v>293</v>
      </c>
      <c r="C4" s="124" t="s">
        <v>294</v>
      </c>
      <c r="D4" s="124" t="s">
        <v>295</v>
      </c>
      <c r="E4" s="124" t="s">
        <v>296</v>
      </c>
      <c r="F4" s="124" t="s">
        <v>297</v>
      </c>
      <c r="G4" s="124" t="s">
        <v>298</v>
      </c>
      <c r="H4" s="124" t="s">
        <v>299</v>
      </c>
      <c r="I4" s="124" t="s">
        <v>300</v>
      </c>
      <c r="J4" s="124" t="s">
        <v>301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22.5" outlineLevel="1" spans="1:10">
      <c r="A7" s="125" t="s">
        <v>287</v>
      </c>
      <c r="B7" s="125" t="s">
        <v>302</v>
      </c>
      <c r="C7" s="125" t="s">
        <v>303</v>
      </c>
      <c r="D7" s="125" t="s">
        <v>304</v>
      </c>
      <c r="E7" s="125" t="s">
        <v>305</v>
      </c>
      <c r="F7" s="125" t="s">
        <v>306</v>
      </c>
      <c r="G7" s="124" t="s">
        <v>307</v>
      </c>
      <c r="H7" s="124" t="s">
        <v>308</v>
      </c>
      <c r="I7" s="125" t="s">
        <v>309</v>
      </c>
      <c r="J7" s="125" t="s">
        <v>305</v>
      </c>
    </row>
    <row r="8" ht="22.5" outlineLevel="1" spans="1:10">
      <c r="A8" s="125" t="s">
        <v>287</v>
      </c>
      <c r="B8" s="125" t="s">
        <v>302</v>
      </c>
      <c r="C8" s="125" t="s">
        <v>310</v>
      </c>
      <c r="D8" s="125" t="s">
        <v>311</v>
      </c>
      <c r="E8" s="125" t="s">
        <v>312</v>
      </c>
      <c r="F8" s="125" t="s">
        <v>306</v>
      </c>
      <c r="G8" s="124" t="s">
        <v>313</v>
      </c>
      <c r="H8" s="124"/>
      <c r="I8" s="125" t="s">
        <v>314</v>
      </c>
      <c r="J8" s="125" t="s">
        <v>312</v>
      </c>
    </row>
    <row r="9" ht="22.5" outlineLevel="1" spans="1:10">
      <c r="A9" s="125" t="s">
        <v>287</v>
      </c>
      <c r="B9" s="125" t="s">
        <v>302</v>
      </c>
      <c r="C9" s="125" t="s">
        <v>315</v>
      </c>
      <c r="D9" s="125" t="s">
        <v>316</v>
      </c>
      <c r="E9" s="125" t="s">
        <v>317</v>
      </c>
      <c r="F9" s="125" t="s">
        <v>306</v>
      </c>
      <c r="G9" s="124" t="s">
        <v>318</v>
      </c>
      <c r="H9" s="124" t="s">
        <v>319</v>
      </c>
      <c r="I9" s="125" t="s">
        <v>309</v>
      </c>
      <c r="J9" s="125" t="s">
        <v>317</v>
      </c>
    </row>
    <row r="10" ht="22.5" outlineLevel="1" spans="1:10">
      <c r="A10" s="125" t="s">
        <v>281</v>
      </c>
      <c r="B10" s="125" t="s">
        <v>320</v>
      </c>
      <c r="C10" s="125" t="s">
        <v>303</v>
      </c>
      <c r="D10" s="125" t="s">
        <v>304</v>
      </c>
      <c r="E10" s="125" t="s">
        <v>321</v>
      </c>
      <c r="F10" s="125" t="s">
        <v>306</v>
      </c>
      <c r="G10" s="124" t="s">
        <v>322</v>
      </c>
      <c r="H10" s="124" t="s">
        <v>323</v>
      </c>
      <c r="I10" s="125" t="s">
        <v>309</v>
      </c>
      <c r="J10" s="125" t="s">
        <v>324</v>
      </c>
    </row>
    <row r="11" ht="45" outlineLevel="1" spans="1:10">
      <c r="A11" s="125" t="s">
        <v>281</v>
      </c>
      <c r="B11" s="125" t="s">
        <v>320</v>
      </c>
      <c r="C11" s="125" t="s">
        <v>310</v>
      </c>
      <c r="D11" s="125" t="s">
        <v>311</v>
      </c>
      <c r="E11" s="125" t="s">
        <v>325</v>
      </c>
      <c r="F11" s="125" t="s">
        <v>326</v>
      </c>
      <c r="G11" s="124" t="s">
        <v>327</v>
      </c>
      <c r="H11" s="124"/>
      <c r="I11" s="125" t="s">
        <v>314</v>
      </c>
      <c r="J11" s="125" t="s">
        <v>328</v>
      </c>
    </row>
    <row r="12" ht="22.5" outlineLevel="1" spans="1:10">
      <c r="A12" s="125" t="s">
        <v>281</v>
      </c>
      <c r="B12" s="125" t="s">
        <v>320</v>
      </c>
      <c r="C12" s="125" t="s">
        <v>315</v>
      </c>
      <c r="D12" s="125" t="s">
        <v>316</v>
      </c>
      <c r="E12" s="125" t="s">
        <v>329</v>
      </c>
      <c r="F12" s="125" t="s">
        <v>306</v>
      </c>
      <c r="G12" s="124" t="s">
        <v>318</v>
      </c>
      <c r="H12" s="124" t="s">
        <v>319</v>
      </c>
      <c r="I12" s="125" t="s">
        <v>309</v>
      </c>
      <c r="J12" s="125" t="s">
        <v>330</v>
      </c>
    </row>
    <row r="13" ht="33.75" outlineLevel="1" spans="1:10">
      <c r="A13" s="125" t="s">
        <v>260</v>
      </c>
      <c r="B13" s="125" t="s">
        <v>331</v>
      </c>
      <c r="C13" s="125" t="s">
        <v>303</v>
      </c>
      <c r="D13" s="125" t="s">
        <v>304</v>
      </c>
      <c r="E13" s="125" t="s">
        <v>332</v>
      </c>
      <c r="F13" s="125" t="s">
        <v>306</v>
      </c>
      <c r="G13" s="124" t="s">
        <v>61</v>
      </c>
      <c r="H13" s="124" t="s">
        <v>333</v>
      </c>
      <c r="I13" s="125" t="s">
        <v>309</v>
      </c>
      <c r="J13" s="125" t="s">
        <v>334</v>
      </c>
    </row>
    <row r="14" ht="22.5" outlineLevel="1" spans="1:10">
      <c r="A14" s="125" t="s">
        <v>260</v>
      </c>
      <c r="B14" s="125" t="s">
        <v>331</v>
      </c>
      <c r="C14" s="125" t="s">
        <v>310</v>
      </c>
      <c r="D14" s="125" t="s">
        <v>311</v>
      </c>
      <c r="E14" s="125" t="s">
        <v>335</v>
      </c>
      <c r="F14" s="125" t="s">
        <v>306</v>
      </c>
      <c r="G14" s="124" t="s">
        <v>336</v>
      </c>
      <c r="H14" s="124"/>
      <c r="I14" s="125" t="s">
        <v>314</v>
      </c>
      <c r="J14" s="125" t="s">
        <v>337</v>
      </c>
    </row>
    <row r="15" ht="22.5" outlineLevel="1" spans="1:10">
      <c r="A15" s="125" t="s">
        <v>260</v>
      </c>
      <c r="B15" s="125" t="s">
        <v>331</v>
      </c>
      <c r="C15" s="125" t="s">
        <v>315</v>
      </c>
      <c r="D15" s="125" t="s">
        <v>316</v>
      </c>
      <c r="E15" s="125" t="s">
        <v>338</v>
      </c>
      <c r="F15" s="125" t="s">
        <v>306</v>
      </c>
      <c r="G15" s="124" t="s">
        <v>318</v>
      </c>
      <c r="H15" s="124" t="s">
        <v>319</v>
      </c>
      <c r="I15" s="125" t="s">
        <v>309</v>
      </c>
      <c r="J15" s="125" t="s">
        <v>338</v>
      </c>
    </row>
    <row r="16" ht="22.5" outlineLevel="1" spans="1:10">
      <c r="A16" s="125" t="s">
        <v>285</v>
      </c>
      <c r="B16" s="126" t="s">
        <v>339</v>
      </c>
      <c r="C16" s="125" t="s">
        <v>303</v>
      </c>
      <c r="D16" s="125" t="s">
        <v>304</v>
      </c>
      <c r="E16" s="125" t="s">
        <v>340</v>
      </c>
      <c r="F16" s="125" t="s">
        <v>306</v>
      </c>
      <c r="G16" s="124" t="s">
        <v>60</v>
      </c>
      <c r="H16" s="124" t="s">
        <v>323</v>
      </c>
      <c r="I16" s="125" t="s">
        <v>309</v>
      </c>
      <c r="J16" s="125" t="s">
        <v>341</v>
      </c>
    </row>
    <row r="17" ht="22.5" outlineLevel="1" spans="1:10">
      <c r="A17" s="125" t="s">
        <v>285</v>
      </c>
      <c r="B17" s="126" t="s">
        <v>339</v>
      </c>
      <c r="C17" s="125" t="s">
        <v>310</v>
      </c>
      <c r="D17" s="125" t="s">
        <v>311</v>
      </c>
      <c r="E17" s="125" t="s">
        <v>342</v>
      </c>
      <c r="F17" s="125" t="s">
        <v>306</v>
      </c>
      <c r="G17" s="124" t="s">
        <v>336</v>
      </c>
      <c r="H17" s="124"/>
      <c r="I17" s="125" t="s">
        <v>314</v>
      </c>
      <c r="J17" s="125" t="s">
        <v>342</v>
      </c>
    </row>
    <row r="18" ht="25" customHeight="1" outlineLevel="1" spans="1:10">
      <c r="A18" s="125" t="s">
        <v>285</v>
      </c>
      <c r="B18" s="126" t="s">
        <v>339</v>
      </c>
      <c r="C18" s="125" t="s">
        <v>315</v>
      </c>
      <c r="D18" s="125" t="s">
        <v>316</v>
      </c>
      <c r="E18" s="125" t="s">
        <v>343</v>
      </c>
      <c r="F18" s="125" t="s">
        <v>306</v>
      </c>
      <c r="G18" s="124" t="s">
        <v>318</v>
      </c>
      <c r="H18" s="124" t="s">
        <v>319</v>
      </c>
      <c r="I18" s="125" t="s">
        <v>309</v>
      </c>
      <c r="J18" s="125" t="s">
        <v>344</v>
      </c>
    </row>
    <row r="19" ht="22.5" outlineLevel="1" spans="1:10">
      <c r="A19" s="125" t="s">
        <v>283</v>
      </c>
      <c r="B19" s="125" t="s">
        <v>345</v>
      </c>
      <c r="C19" s="125" t="s">
        <v>303</v>
      </c>
      <c r="D19" s="125" t="s">
        <v>304</v>
      </c>
      <c r="E19" s="125" t="s">
        <v>346</v>
      </c>
      <c r="F19" s="125" t="s">
        <v>306</v>
      </c>
      <c r="G19" s="124" t="s">
        <v>67</v>
      </c>
      <c r="H19" s="124" t="s">
        <v>308</v>
      </c>
      <c r="I19" s="125" t="s">
        <v>309</v>
      </c>
      <c r="J19" s="125" t="s">
        <v>346</v>
      </c>
    </row>
    <row r="20" ht="22.5" outlineLevel="1" spans="1:10">
      <c r="A20" s="125" t="s">
        <v>283</v>
      </c>
      <c r="B20" s="125" t="s">
        <v>345</v>
      </c>
      <c r="C20" s="125" t="s">
        <v>310</v>
      </c>
      <c r="D20" s="125" t="s">
        <v>311</v>
      </c>
      <c r="E20" s="125" t="s">
        <v>347</v>
      </c>
      <c r="F20" s="125" t="s">
        <v>306</v>
      </c>
      <c r="G20" s="124" t="s">
        <v>348</v>
      </c>
      <c r="H20" s="124"/>
      <c r="I20" s="125" t="s">
        <v>314</v>
      </c>
      <c r="J20" s="125" t="s">
        <v>349</v>
      </c>
    </row>
    <row r="21" ht="22.5" outlineLevel="1" spans="1:10">
      <c r="A21" s="125" t="s">
        <v>283</v>
      </c>
      <c r="B21" s="125" t="s">
        <v>345</v>
      </c>
      <c r="C21" s="125" t="s">
        <v>315</v>
      </c>
      <c r="D21" s="125" t="s">
        <v>316</v>
      </c>
      <c r="E21" s="125" t="s">
        <v>317</v>
      </c>
      <c r="F21" s="125" t="s">
        <v>306</v>
      </c>
      <c r="G21" s="124" t="s">
        <v>318</v>
      </c>
      <c r="H21" s="124" t="s">
        <v>319</v>
      </c>
      <c r="I21" s="125" t="s">
        <v>309</v>
      </c>
      <c r="J21" s="125" t="s">
        <v>350</v>
      </c>
    </row>
    <row r="22" outlineLevel="1" spans="1:10">
      <c r="A22" s="125" t="s">
        <v>263</v>
      </c>
      <c r="B22" s="125" t="s">
        <v>351</v>
      </c>
      <c r="C22" s="125" t="s">
        <v>303</v>
      </c>
      <c r="D22" s="125" t="s">
        <v>304</v>
      </c>
      <c r="E22" s="125" t="s">
        <v>352</v>
      </c>
      <c r="F22" s="125" t="s">
        <v>306</v>
      </c>
      <c r="G22" s="124" t="s">
        <v>353</v>
      </c>
      <c r="H22" s="124" t="s">
        <v>308</v>
      </c>
      <c r="I22" s="125" t="s">
        <v>309</v>
      </c>
      <c r="J22" s="125" t="s">
        <v>354</v>
      </c>
    </row>
    <row r="23" ht="22.5" outlineLevel="1" spans="1:10">
      <c r="A23" s="125" t="s">
        <v>263</v>
      </c>
      <c r="B23" s="125" t="s">
        <v>351</v>
      </c>
      <c r="C23" s="125" t="s">
        <v>310</v>
      </c>
      <c r="D23" s="125" t="s">
        <v>311</v>
      </c>
      <c r="E23" s="125" t="s">
        <v>355</v>
      </c>
      <c r="F23" s="125" t="s">
        <v>306</v>
      </c>
      <c r="G23" s="124" t="s">
        <v>336</v>
      </c>
      <c r="H23" s="124"/>
      <c r="I23" s="125" t="s">
        <v>314</v>
      </c>
      <c r="J23" s="125" t="s">
        <v>356</v>
      </c>
    </row>
    <row r="24" ht="22.5" outlineLevel="1" spans="1:10">
      <c r="A24" s="125" t="s">
        <v>263</v>
      </c>
      <c r="B24" s="125" t="s">
        <v>351</v>
      </c>
      <c r="C24" s="125" t="s">
        <v>315</v>
      </c>
      <c r="D24" s="125" t="s">
        <v>316</v>
      </c>
      <c r="E24" s="125" t="s">
        <v>357</v>
      </c>
      <c r="F24" s="125" t="s">
        <v>306</v>
      </c>
      <c r="G24" s="124" t="s">
        <v>318</v>
      </c>
      <c r="H24" s="124" t="s">
        <v>319</v>
      </c>
      <c r="I24" s="125" t="s">
        <v>309</v>
      </c>
      <c r="J24" s="125" t="s">
        <v>357</v>
      </c>
    </row>
    <row r="25" ht="22.5" outlineLevel="1" spans="1:10">
      <c r="A25" s="125" t="s">
        <v>273</v>
      </c>
      <c r="B25" s="125" t="s">
        <v>358</v>
      </c>
      <c r="C25" s="125" t="s">
        <v>303</v>
      </c>
      <c r="D25" s="125" t="s">
        <v>304</v>
      </c>
      <c r="E25" s="125" t="s">
        <v>359</v>
      </c>
      <c r="F25" s="125" t="s">
        <v>306</v>
      </c>
      <c r="G25" s="124" t="s">
        <v>360</v>
      </c>
      <c r="H25" s="124" t="s">
        <v>323</v>
      </c>
      <c r="I25" s="125" t="s">
        <v>309</v>
      </c>
      <c r="J25" s="125" t="s">
        <v>361</v>
      </c>
    </row>
    <row r="26" ht="22.5" outlineLevel="1" spans="1:10">
      <c r="A26" s="125" t="s">
        <v>273</v>
      </c>
      <c r="B26" s="125" t="s">
        <v>358</v>
      </c>
      <c r="C26" s="125" t="s">
        <v>310</v>
      </c>
      <c r="D26" s="125" t="s">
        <v>311</v>
      </c>
      <c r="E26" s="125" t="s">
        <v>362</v>
      </c>
      <c r="F26" s="125" t="s">
        <v>306</v>
      </c>
      <c r="G26" s="124" t="s">
        <v>327</v>
      </c>
      <c r="H26" s="124"/>
      <c r="I26" s="125" t="s">
        <v>314</v>
      </c>
      <c r="J26" s="125" t="s">
        <v>362</v>
      </c>
    </row>
    <row r="27" outlineLevel="1" spans="1:10">
      <c r="A27" s="125" t="s">
        <v>273</v>
      </c>
      <c r="B27" s="125" t="s">
        <v>358</v>
      </c>
      <c r="C27" s="125" t="s">
        <v>315</v>
      </c>
      <c r="D27" s="125" t="s">
        <v>316</v>
      </c>
      <c r="E27" s="125" t="s">
        <v>363</v>
      </c>
      <c r="F27" s="125" t="s">
        <v>306</v>
      </c>
      <c r="G27" s="124" t="s">
        <v>318</v>
      </c>
      <c r="H27" s="124" t="s">
        <v>319</v>
      </c>
      <c r="I27" s="125" t="s">
        <v>309</v>
      </c>
      <c r="J27" s="125" t="s">
        <v>364</v>
      </c>
    </row>
    <row r="28" ht="22.5" outlineLevel="1" spans="1:10">
      <c r="A28" s="125" t="s">
        <v>277</v>
      </c>
      <c r="B28" s="125" t="s">
        <v>365</v>
      </c>
      <c r="C28" s="125" t="s">
        <v>303</v>
      </c>
      <c r="D28" s="125" t="s">
        <v>304</v>
      </c>
      <c r="E28" s="125" t="s">
        <v>366</v>
      </c>
      <c r="F28" s="125" t="s">
        <v>306</v>
      </c>
      <c r="G28" s="124" t="s">
        <v>367</v>
      </c>
      <c r="H28" s="124" t="s">
        <v>333</v>
      </c>
      <c r="I28" s="125" t="s">
        <v>309</v>
      </c>
      <c r="J28" s="125" t="s">
        <v>366</v>
      </c>
    </row>
    <row r="29" ht="22.5" outlineLevel="1" spans="1:10">
      <c r="A29" s="125" t="s">
        <v>277</v>
      </c>
      <c r="B29" s="125" t="s">
        <v>365</v>
      </c>
      <c r="C29" s="125" t="s">
        <v>310</v>
      </c>
      <c r="D29" s="125" t="s">
        <v>311</v>
      </c>
      <c r="E29" s="125" t="s">
        <v>368</v>
      </c>
      <c r="F29" s="125" t="s">
        <v>326</v>
      </c>
      <c r="G29" s="124" t="s">
        <v>369</v>
      </c>
      <c r="H29" s="124"/>
      <c r="I29" s="125" t="s">
        <v>314</v>
      </c>
      <c r="J29" s="125" t="s">
        <v>368</v>
      </c>
    </row>
    <row r="30" outlineLevel="1" spans="1:10">
      <c r="A30" s="125" t="s">
        <v>277</v>
      </c>
      <c r="B30" s="125" t="s">
        <v>365</v>
      </c>
      <c r="C30" s="125" t="s">
        <v>315</v>
      </c>
      <c r="D30" s="125" t="s">
        <v>316</v>
      </c>
      <c r="E30" s="125" t="s">
        <v>343</v>
      </c>
      <c r="F30" s="125" t="s">
        <v>306</v>
      </c>
      <c r="G30" s="124" t="s">
        <v>318</v>
      </c>
      <c r="H30" s="124" t="s">
        <v>319</v>
      </c>
      <c r="I30" s="125" t="s">
        <v>309</v>
      </c>
      <c r="J30" s="125" t="s">
        <v>370</v>
      </c>
    </row>
    <row r="31" ht="22.5" outlineLevel="1" spans="1:10">
      <c r="A31" s="125" t="s">
        <v>275</v>
      </c>
      <c r="B31" s="125" t="s">
        <v>371</v>
      </c>
      <c r="C31" s="125" t="s">
        <v>303</v>
      </c>
      <c r="D31" s="125" t="s">
        <v>304</v>
      </c>
      <c r="E31" s="125" t="s">
        <v>372</v>
      </c>
      <c r="F31" s="125" t="s">
        <v>306</v>
      </c>
      <c r="G31" s="124" t="s">
        <v>70</v>
      </c>
      <c r="H31" s="124" t="s">
        <v>323</v>
      </c>
      <c r="I31" s="125" t="s">
        <v>309</v>
      </c>
      <c r="J31" s="125" t="s">
        <v>372</v>
      </c>
    </row>
    <row r="32" ht="22.5" outlineLevel="1" spans="1:10">
      <c r="A32" s="125" t="s">
        <v>275</v>
      </c>
      <c r="B32" s="125" t="s">
        <v>371</v>
      </c>
      <c r="C32" s="125" t="s">
        <v>310</v>
      </c>
      <c r="D32" s="125" t="s">
        <v>311</v>
      </c>
      <c r="E32" s="125" t="s">
        <v>373</v>
      </c>
      <c r="F32" s="125" t="s">
        <v>306</v>
      </c>
      <c r="G32" s="124" t="s">
        <v>336</v>
      </c>
      <c r="H32" s="124"/>
      <c r="I32" s="125" t="s">
        <v>314</v>
      </c>
      <c r="J32" s="125" t="s">
        <v>374</v>
      </c>
    </row>
    <row r="33" ht="22.5" outlineLevel="1" spans="1:10">
      <c r="A33" s="125" t="s">
        <v>275</v>
      </c>
      <c r="B33" s="125" t="s">
        <v>371</v>
      </c>
      <c r="C33" s="125" t="s">
        <v>315</v>
      </c>
      <c r="D33" s="125" t="s">
        <v>316</v>
      </c>
      <c r="E33" s="125" t="s">
        <v>375</v>
      </c>
      <c r="F33" s="125" t="s">
        <v>306</v>
      </c>
      <c r="G33" s="124" t="s">
        <v>318</v>
      </c>
      <c r="H33" s="124" t="s">
        <v>319</v>
      </c>
      <c r="I33" s="125" t="s">
        <v>309</v>
      </c>
      <c r="J33" s="125" t="s">
        <v>376</v>
      </c>
    </row>
    <row r="34" ht="33.75" outlineLevel="1" spans="1:10">
      <c r="A34" s="125" t="s">
        <v>269</v>
      </c>
      <c r="B34" s="125" t="s">
        <v>377</v>
      </c>
      <c r="C34" s="125" t="s">
        <v>303</v>
      </c>
      <c r="D34" s="125" t="s">
        <v>378</v>
      </c>
      <c r="E34" s="125" t="s">
        <v>379</v>
      </c>
      <c r="F34" s="125" t="s">
        <v>306</v>
      </c>
      <c r="G34" s="124" t="s">
        <v>380</v>
      </c>
      <c r="H34" s="124"/>
      <c r="I34" s="125" t="s">
        <v>314</v>
      </c>
      <c r="J34" s="125" t="s">
        <v>381</v>
      </c>
    </row>
    <row r="35" ht="22.5" outlineLevel="1" spans="1:10">
      <c r="A35" s="125" t="s">
        <v>269</v>
      </c>
      <c r="B35" s="125" t="s">
        <v>377</v>
      </c>
      <c r="C35" s="125" t="s">
        <v>310</v>
      </c>
      <c r="D35" s="125" t="s">
        <v>311</v>
      </c>
      <c r="E35" s="125" t="s">
        <v>347</v>
      </c>
      <c r="F35" s="125" t="s">
        <v>306</v>
      </c>
      <c r="G35" s="124" t="s">
        <v>348</v>
      </c>
      <c r="H35" s="124"/>
      <c r="I35" s="125" t="s">
        <v>314</v>
      </c>
      <c r="J35" s="125" t="s">
        <v>349</v>
      </c>
    </row>
    <row r="36" ht="22.5" outlineLevel="1" spans="1:10">
      <c r="A36" s="125" t="s">
        <v>269</v>
      </c>
      <c r="B36" s="125" t="s">
        <v>377</v>
      </c>
      <c r="C36" s="125" t="s">
        <v>315</v>
      </c>
      <c r="D36" s="125" t="s">
        <v>316</v>
      </c>
      <c r="E36" s="125" t="s">
        <v>317</v>
      </c>
      <c r="F36" s="125" t="s">
        <v>306</v>
      </c>
      <c r="G36" s="124" t="s">
        <v>318</v>
      </c>
      <c r="H36" s="124" t="s">
        <v>319</v>
      </c>
      <c r="I36" s="125" t="s">
        <v>309</v>
      </c>
      <c r="J36" s="125" t="s">
        <v>350</v>
      </c>
    </row>
  </sheetData>
  <mergeCells count="22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</mergeCells>
  <pageMargins left="0.313888888888889" right="0.235416666666667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2026-01-27T02:02:00Z</dcterms:created>
  <dcterms:modified xsi:type="dcterms:W3CDTF">2026-02-03T06:49:17Z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