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095"/>
  </bookViews>
  <sheets>
    <sheet name="Sheet1" sheetId="1" r:id="rId1"/>
  </sheets>
  <definedNames>
    <definedName name="_xlnm._FilterDatabase" localSheetId="0" hidden="1">Sheet1!$A$1:$V$401</definedName>
  </definedNames>
  <calcPr calcId="144525"/>
</workbook>
</file>

<file path=xl/sharedStrings.xml><?xml version="1.0" encoding="utf-8"?>
<sst xmlns="http://schemas.openxmlformats.org/spreadsheetml/2006/main" count="2289" uniqueCount="705">
  <si>
    <t>太平镇2019年脱贫攻坚乡级路线图（实施方案）动态调整——乡级路线图项目清单</t>
  </si>
  <si>
    <t>序号</t>
  </si>
  <si>
    <t>项目类别及名称</t>
  </si>
  <si>
    <t>实施地点</t>
  </si>
  <si>
    <t>建设性质</t>
  </si>
  <si>
    <t>建设规模及内容</t>
  </si>
  <si>
    <t>时间进度</t>
  </si>
  <si>
    <t>资金投入规模（万元）</t>
  </si>
  <si>
    <t>筹资方式</t>
  </si>
  <si>
    <t>贫困人口直接受益</t>
  </si>
  <si>
    <t>绩效目标</t>
  </si>
  <si>
    <t>带贫减贫机制</t>
  </si>
  <si>
    <r>
      <rPr>
        <b/>
        <sz val="11"/>
        <color theme="1"/>
        <rFont val="宋体"/>
        <charset val="134"/>
      </rPr>
      <t>责任单位</t>
    </r>
    <r>
      <rPr>
        <b/>
        <sz val="11"/>
        <color theme="1"/>
        <rFont val="Times New Roman"/>
        <charset val="0"/>
      </rPr>
      <t xml:space="preserve">                                  </t>
    </r>
  </si>
  <si>
    <t>乡镇</t>
  </si>
  <si>
    <t>村委会</t>
  </si>
  <si>
    <t>村民小组</t>
  </si>
  <si>
    <t>单位</t>
  </si>
  <si>
    <t>规模</t>
  </si>
  <si>
    <t>主要建设内容</t>
  </si>
  <si>
    <t>补助标准</t>
  </si>
  <si>
    <t>开工时间</t>
  </si>
  <si>
    <t>完工时间</t>
  </si>
  <si>
    <r>
      <rPr>
        <b/>
        <sz val="11"/>
        <color theme="1"/>
        <rFont val="宋体"/>
        <charset val="134"/>
      </rPr>
      <t>小</t>
    </r>
    <r>
      <rPr>
        <b/>
        <sz val="11"/>
        <color theme="1"/>
        <rFont val="Times New Roman"/>
        <charset val="0"/>
      </rPr>
      <t xml:space="preserve">  </t>
    </r>
    <r>
      <rPr>
        <b/>
        <sz val="11"/>
        <color theme="1"/>
        <rFont val="宋体"/>
        <charset val="134"/>
      </rPr>
      <t>计</t>
    </r>
  </si>
  <si>
    <t>分年度投入</t>
  </si>
  <si>
    <t>户数</t>
  </si>
  <si>
    <t>人数</t>
  </si>
  <si>
    <r>
      <rPr>
        <b/>
        <sz val="11"/>
        <color theme="1"/>
        <rFont val="Times New Roman"/>
        <charset val="0"/>
      </rPr>
      <t>2018</t>
    </r>
    <r>
      <rPr>
        <b/>
        <sz val="11"/>
        <color theme="1"/>
        <rFont val="宋体"/>
        <charset val="134"/>
      </rPr>
      <t>年</t>
    </r>
  </si>
  <si>
    <r>
      <rPr>
        <b/>
        <sz val="11"/>
        <color theme="1"/>
        <rFont val="Times New Roman"/>
        <charset val="0"/>
      </rPr>
      <t>2019</t>
    </r>
    <r>
      <rPr>
        <b/>
        <sz val="11"/>
        <color theme="1"/>
        <rFont val="宋体"/>
        <charset val="134"/>
      </rPr>
      <t>年</t>
    </r>
  </si>
  <si>
    <r>
      <rPr>
        <b/>
        <sz val="11"/>
        <color theme="1"/>
        <rFont val="Times New Roman"/>
        <charset val="0"/>
      </rPr>
      <t>2020</t>
    </r>
    <r>
      <rPr>
        <b/>
        <sz val="11"/>
        <color theme="1"/>
        <rFont val="宋体"/>
        <charset val="134"/>
      </rPr>
      <t>年</t>
    </r>
  </si>
  <si>
    <r>
      <rPr>
        <b/>
        <sz val="9"/>
        <color theme="1"/>
        <rFont val="宋体"/>
        <charset val="134"/>
      </rPr>
      <t>合</t>
    </r>
    <r>
      <rPr>
        <sz val="9"/>
        <color theme="1"/>
        <rFont val="Times New Roman"/>
        <charset val="0"/>
      </rPr>
      <t xml:space="preserve">  </t>
    </r>
    <r>
      <rPr>
        <sz val="9"/>
        <color theme="1"/>
        <rFont val="宋体"/>
        <charset val="134"/>
      </rPr>
      <t>计</t>
    </r>
  </si>
  <si>
    <t>—</t>
  </si>
  <si>
    <t>一、易地扶贫搬迁工程</t>
  </si>
  <si>
    <t>（一）易地扶贫搬迁建设</t>
  </si>
  <si>
    <t>人</t>
  </si>
  <si>
    <t>……</t>
  </si>
  <si>
    <t>（二）安置住房建设</t>
  </si>
  <si>
    <t>户</t>
  </si>
  <si>
    <t>（三）配套设施建设</t>
  </si>
  <si>
    <t>项</t>
  </si>
  <si>
    <t>二、产业就业扶贫工程</t>
  </si>
  <si>
    <t>（一）发展特色种植业</t>
  </si>
  <si>
    <r>
      <rPr>
        <sz val="9"/>
        <color theme="1"/>
        <rFont val="Times New Roman"/>
        <charset val="0"/>
      </rPr>
      <t>1.</t>
    </r>
    <r>
      <rPr>
        <sz val="9"/>
        <color theme="1"/>
        <rFont val="宋体"/>
        <charset val="134"/>
      </rPr>
      <t>经济作物种植</t>
    </r>
  </si>
  <si>
    <t>亩</t>
  </si>
  <si>
    <t>太平镇蚕桑种植补助</t>
  </si>
  <si>
    <t>太平镇</t>
  </si>
  <si>
    <t>雪梨村、卡牙村、拉丙村</t>
  </si>
  <si>
    <t>新建</t>
  </si>
  <si>
    <t>蚕桑种植</t>
  </si>
  <si>
    <r>
      <rPr>
        <sz val="9"/>
        <color theme="1"/>
        <rFont val="Times New Roman"/>
        <charset val="0"/>
      </rPr>
      <t>300</t>
    </r>
    <r>
      <rPr>
        <sz val="9"/>
        <color theme="1"/>
        <rFont val="宋体"/>
        <charset val="134"/>
      </rPr>
      <t>元</t>
    </r>
    <r>
      <rPr>
        <sz val="9"/>
        <color theme="1"/>
        <rFont val="Times New Roman"/>
        <charset val="0"/>
      </rPr>
      <t>/</t>
    </r>
    <r>
      <rPr>
        <sz val="9"/>
        <color theme="1"/>
        <rFont val="宋体"/>
        <charset val="134"/>
      </rPr>
      <t>亩</t>
    </r>
  </si>
  <si>
    <t>统筹整合财政涉农资金</t>
  </si>
  <si>
    <t>发展产业扶贫项目</t>
  </si>
  <si>
    <t>带动贫困户增收</t>
  </si>
  <si>
    <t>农业农村局</t>
  </si>
  <si>
    <t>太平镇马铃薯种植项目</t>
  </si>
  <si>
    <r>
      <rPr>
        <sz val="9"/>
        <color theme="1"/>
        <rFont val="宋体"/>
        <charset val="134"/>
      </rPr>
      <t>新植马铃薯</t>
    </r>
    <r>
      <rPr>
        <sz val="9"/>
        <color theme="1"/>
        <rFont val="Times New Roman"/>
        <charset val="0"/>
      </rPr>
      <t>533</t>
    </r>
    <r>
      <rPr>
        <sz val="9"/>
        <color theme="1"/>
        <rFont val="宋体"/>
        <charset val="134"/>
      </rPr>
      <t>亩，每亩补助800元</t>
    </r>
  </si>
  <si>
    <r>
      <rPr>
        <sz val="9"/>
        <color theme="1"/>
        <rFont val="Times New Roman"/>
        <charset val="0"/>
      </rPr>
      <t>800</t>
    </r>
    <r>
      <rPr>
        <sz val="9"/>
        <color theme="1"/>
        <rFont val="宋体"/>
        <charset val="134"/>
      </rPr>
      <t>元</t>
    </r>
    <r>
      <rPr>
        <sz val="9"/>
        <color theme="1"/>
        <rFont val="Times New Roman"/>
        <charset val="0"/>
      </rPr>
      <t>/</t>
    </r>
    <r>
      <rPr>
        <sz val="9"/>
        <color theme="1"/>
        <rFont val="宋体"/>
        <charset val="134"/>
      </rPr>
      <t>亩</t>
    </r>
  </si>
  <si>
    <r>
      <rPr>
        <sz val="9"/>
        <color theme="1"/>
        <rFont val="宋体"/>
        <charset val="134"/>
      </rPr>
      <t>辐射带动</t>
    </r>
    <r>
      <rPr>
        <sz val="9"/>
        <color theme="1"/>
        <rFont val="Times New Roman"/>
        <charset val="0"/>
      </rPr>
      <t>74</t>
    </r>
    <r>
      <rPr>
        <sz val="9"/>
        <color theme="1"/>
        <rFont val="宋体"/>
        <charset val="134"/>
      </rPr>
      <t>户贫困户增收</t>
    </r>
  </si>
  <si>
    <t>扶持贫困户发展产业</t>
  </si>
  <si>
    <t>盈江县太平镇蚕桑种植补助</t>
  </si>
  <si>
    <r>
      <rPr>
        <sz val="9"/>
        <color theme="1"/>
        <rFont val="宋体"/>
        <charset val="134"/>
      </rPr>
      <t>种植蚕桑</t>
    </r>
    <r>
      <rPr>
        <sz val="9"/>
        <color theme="1"/>
        <rFont val="Times New Roman"/>
        <charset val="0"/>
      </rPr>
      <t>186</t>
    </r>
    <r>
      <rPr>
        <sz val="9"/>
        <color theme="1"/>
        <rFont val="宋体"/>
        <charset val="134"/>
      </rPr>
      <t>亩，补助</t>
    </r>
    <r>
      <rPr>
        <sz val="9"/>
        <color theme="1"/>
        <rFont val="Times New Roman"/>
        <charset val="0"/>
      </rPr>
      <t>600</t>
    </r>
    <r>
      <rPr>
        <sz val="9"/>
        <color theme="1"/>
        <rFont val="宋体"/>
        <charset val="134"/>
      </rPr>
      <t>元</t>
    </r>
    <r>
      <rPr>
        <sz val="9"/>
        <color theme="1"/>
        <rFont val="Times New Roman"/>
        <charset val="0"/>
      </rPr>
      <t>/</t>
    </r>
    <r>
      <rPr>
        <sz val="9"/>
        <color theme="1"/>
        <rFont val="宋体"/>
        <charset val="134"/>
      </rPr>
      <t>亩</t>
    </r>
  </si>
  <si>
    <r>
      <rPr>
        <sz val="9"/>
        <color theme="1"/>
        <rFont val="Times New Roman"/>
        <charset val="0"/>
      </rPr>
      <t>600</t>
    </r>
    <r>
      <rPr>
        <sz val="9"/>
        <color theme="1"/>
        <rFont val="宋体"/>
        <charset val="134"/>
      </rPr>
      <t>元</t>
    </r>
    <r>
      <rPr>
        <sz val="9"/>
        <color theme="1"/>
        <rFont val="Times New Roman"/>
        <charset val="0"/>
      </rPr>
      <t>/</t>
    </r>
    <r>
      <rPr>
        <sz val="9"/>
        <color theme="1"/>
        <rFont val="宋体"/>
        <charset val="134"/>
      </rPr>
      <t>亩</t>
    </r>
  </si>
  <si>
    <t>三峡集团帮扶资金</t>
  </si>
  <si>
    <t>盈江县太平镇草果引水种植补助</t>
  </si>
  <si>
    <r>
      <rPr>
        <sz val="9"/>
        <color theme="1"/>
        <rFont val="宋体"/>
        <charset val="134"/>
      </rPr>
      <t>草果种植</t>
    </r>
    <r>
      <rPr>
        <sz val="9"/>
        <color theme="1"/>
        <rFont val="Times New Roman"/>
        <charset val="0"/>
      </rPr>
      <t>493</t>
    </r>
    <r>
      <rPr>
        <sz val="9"/>
        <color theme="1"/>
        <rFont val="宋体"/>
        <charset val="134"/>
      </rPr>
      <t>亩含引水设备</t>
    </r>
  </si>
  <si>
    <t>太平镇甘蔗种植项目</t>
  </si>
  <si>
    <r>
      <rPr>
        <sz val="9"/>
        <color theme="1"/>
        <rFont val="宋体"/>
        <charset val="134"/>
      </rPr>
      <t>新植甘蔗</t>
    </r>
    <r>
      <rPr>
        <sz val="9"/>
        <color theme="1"/>
        <rFont val="Times New Roman"/>
        <charset val="0"/>
      </rPr>
      <t>278</t>
    </r>
    <r>
      <rPr>
        <sz val="9"/>
        <color theme="1"/>
        <rFont val="宋体"/>
        <charset val="134"/>
      </rPr>
      <t>亩，每亩补助</t>
    </r>
    <r>
      <rPr>
        <sz val="9"/>
        <color theme="1"/>
        <rFont val="Times New Roman"/>
        <charset val="0"/>
      </rPr>
      <t>600</t>
    </r>
    <r>
      <rPr>
        <sz val="9"/>
        <color theme="1"/>
        <rFont val="宋体"/>
        <charset val="134"/>
      </rPr>
      <t>元</t>
    </r>
  </si>
  <si>
    <r>
      <rPr>
        <sz val="9"/>
        <color theme="1"/>
        <rFont val="宋体"/>
        <charset val="134"/>
      </rPr>
      <t>辐射带动</t>
    </r>
    <r>
      <rPr>
        <sz val="9"/>
        <color theme="1"/>
        <rFont val="Times New Roman"/>
        <charset val="0"/>
      </rPr>
      <t>36</t>
    </r>
    <r>
      <rPr>
        <sz val="9"/>
        <color theme="1"/>
        <rFont val="宋体"/>
        <charset val="134"/>
      </rPr>
      <t>户贫困户增收</t>
    </r>
  </si>
  <si>
    <t>太平镇烟叶种植项目</t>
  </si>
  <si>
    <r>
      <rPr>
        <sz val="9"/>
        <color theme="1"/>
        <rFont val="宋体"/>
        <charset val="134"/>
      </rPr>
      <t>新植烟叶</t>
    </r>
    <r>
      <rPr>
        <sz val="9"/>
        <color theme="1"/>
        <rFont val="Times New Roman"/>
        <charset val="0"/>
      </rPr>
      <t>453</t>
    </r>
    <r>
      <rPr>
        <sz val="9"/>
        <color theme="1"/>
        <rFont val="宋体"/>
        <charset val="134"/>
      </rPr>
      <t>亩，每亩补助</t>
    </r>
    <r>
      <rPr>
        <sz val="9"/>
        <color theme="1"/>
        <rFont val="Times New Roman"/>
        <charset val="0"/>
      </rPr>
      <t>500</t>
    </r>
    <r>
      <rPr>
        <sz val="9"/>
        <color theme="1"/>
        <rFont val="宋体"/>
        <charset val="134"/>
      </rPr>
      <t>元</t>
    </r>
  </si>
  <si>
    <r>
      <rPr>
        <sz val="9"/>
        <color theme="1"/>
        <rFont val="Times New Roman"/>
        <charset val="0"/>
      </rPr>
      <t>500</t>
    </r>
    <r>
      <rPr>
        <sz val="9"/>
        <color theme="1"/>
        <rFont val="宋体"/>
        <charset val="134"/>
      </rPr>
      <t>元</t>
    </r>
    <r>
      <rPr>
        <sz val="9"/>
        <color theme="1"/>
        <rFont val="Times New Roman"/>
        <charset val="0"/>
      </rPr>
      <t>/</t>
    </r>
    <r>
      <rPr>
        <sz val="9"/>
        <color theme="1"/>
        <rFont val="宋体"/>
        <charset val="134"/>
      </rPr>
      <t>亩</t>
    </r>
  </si>
  <si>
    <r>
      <rPr>
        <sz val="9"/>
        <color theme="1"/>
        <rFont val="宋体"/>
        <charset val="134"/>
      </rPr>
      <t>辐射带动</t>
    </r>
    <r>
      <rPr>
        <sz val="9"/>
        <color theme="1"/>
        <rFont val="Times New Roman"/>
        <charset val="0"/>
      </rPr>
      <t>89</t>
    </r>
    <r>
      <rPr>
        <sz val="9"/>
        <color theme="1"/>
        <rFont val="宋体"/>
        <charset val="134"/>
      </rPr>
      <t>户贫困户增收</t>
    </r>
  </si>
  <si>
    <r>
      <rPr>
        <sz val="9"/>
        <color theme="1"/>
        <rFont val="Times New Roman"/>
        <charset val="0"/>
      </rPr>
      <t>2.</t>
    </r>
    <r>
      <rPr>
        <sz val="9"/>
        <color theme="1"/>
        <rFont val="宋体"/>
        <charset val="134"/>
      </rPr>
      <t>经济林果种植</t>
    </r>
  </si>
  <si>
    <t>盈江县太平镇坚果种植补助</t>
  </si>
  <si>
    <r>
      <rPr>
        <sz val="9"/>
        <color theme="1"/>
        <rFont val="宋体"/>
        <charset val="134"/>
      </rPr>
      <t>新种</t>
    </r>
    <r>
      <rPr>
        <sz val="9"/>
        <color theme="1"/>
        <rFont val="Times New Roman"/>
        <charset val="0"/>
      </rPr>
      <t>2381</t>
    </r>
    <r>
      <rPr>
        <sz val="9"/>
        <color theme="1"/>
        <rFont val="宋体"/>
        <charset val="134"/>
      </rPr>
      <t>亩坚果</t>
    </r>
  </si>
  <si>
    <r>
      <rPr>
        <sz val="9"/>
        <color theme="1"/>
        <rFont val="Times New Roman"/>
        <charset val="0"/>
      </rPr>
      <t>3.</t>
    </r>
    <r>
      <rPr>
        <sz val="9"/>
        <color theme="1"/>
        <rFont val="宋体"/>
        <charset val="134"/>
      </rPr>
      <t>中草药材种植</t>
    </r>
  </si>
  <si>
    <r>
      <rPr>
        <sz val="9"/>
        <color theme="1"/>
        <rFont val="Times New Roman"/>
        <charset val="0"/>
      </rPr>
      <t>4.</t>
    </r>
    <r>
      <rPr>
        <sz val="9"/>
        <color theme="1"/>
        <rFont val="宋体"/>
        <charset val="134"/>
      </rPr>
      <t>其他作物种植</t>
    </r>
  </si>
  <si>
    <t>盈江县上海主供基地建设产业化扶贫项目</t>
  </si>
  <si>
    <r>
      <rPr>
        <sz val="9"/>
        <color theme="1"/>
        <rFont val="宋体"/>
        <charset val="134"/>
      </rPr>
      <t>太平镇</t>
    </r>
    <r>
      <rPr>
        <sz val="9"/>
        <color theme="1"/>
        <rFont val="Times New Roman"/>
        <charset val="0"/>
      </rPr>
      <t xml:space="preserve"> </t>
    </r>
  </si>
  <si>
    <t>拉丙村</t>
  </si>
  <si>
    <r>
      <rPr>
        <sz val="9"/>
        <color theme="1"/>
        <rFont val="宋体"/>
        <charset val="134"/>
      </rPr>
      <t>建设</t>
    </r>
    <r>
      <rPr>
        <sz val="9"/>
        <color theme="1"/>
        <rFont val="Times New Roman"/>
        <charset val="0"/>
      </rPr>
      <t>320</t>
    </r>
    <r>
      <rPr>
        <sz val="9"/>
        <color theme="1"/>
        <rFont val="宋体"/>
        <charset val="134"/>
      </rPr>
      <t>亩蔬菜种植示范基地，预计年产量达</t>
    </r>
    <r>
      <rPr>
        <sz val="9"/>
        <color theme="1"/>
        <rFont val="Times New Roman"/>
        <charset val="0"/>
      </rPr>
      <t>1455</t>
    </r>
    <r>
      <rPr>
        <sz val="9"/>
        <color theme="1"/>
        <rFont val="宋体"/>
        <charset val="134"/>
      </rPr>
      <t>吨</t>
    </r>
  </si>
  <si>
    <r>
      <rPr>
        <sz val="9"/>
        <color theme="1"/>
        <rFont val="Times New Roman"/>
        <charset val="0"/>
      </rPr>
      <t>7000</t>
    </r>
    <r>
      <rPr>
        <sz val="9"/>
        <color theme="1"/>
        <rFont val="宋体"/>
        <charset val="134"/>
      </rPr>
      <t>元</t>
    </r>
    <r>
      <rPr>
        <sz val="9"/>
        <color theme="1"/>
        <rFont val="Times New Roman"/>
        <charset val="0"/>
      </rPr>
      <t>/</t>
    </r>
    <r>
      <rPr>
        <sz val="9"/>
        <color theme="1"/>
        <rFont val="宋体"/>
        <charset val="134"/>
      </rPr>
      <t>亩</t>
    </r>
  </si>
  <si>
    <t>上海对口帮扶资金</t>
  </si>
  <si>
    <t>盈江县太平镇姬松茸种植补助</t>
  </si>
  <si>
    <t>龙盆村</t>
  </si>
  <si>
    <t/>
  </si>
  <si>
    <t>棚</t>
  </si>
  <si>
    <r>
      <rPr>
        <sz val="9"/>
        <color theme="1"/>
        <rFont val="宋体"/>
        <charset val="134"/>
      </rPr>
      <t>新种姬松茸</t>
    </r>
    <r>
      <rPr>
        <sz val="9"/>
        <color theme="1"/>
        <rFont val="Times New Roman"/>
        <charset val="0"/>
      </rPr>
      <t>21</t>
    </r>
    <r>
      <rPr>
        <sz val="9"/>
        <color theme="1"/>
        <rFont val="宋体"/>
        <charset val="134"/>
      </rPr>
      <t>棚，补助</t>
    </r>
    <r>
      <rPr>
        <sz val="9"/>
        <color theme="1"/>
        <rFont val="Times New Roman"/>
        <charset val="0"/>
      </rPr>
      <t>10000</t>
    </r>
    <r>
      <rPr>
        <sz val="9"/>
        <color theme="1"/>
        <rFont val="宋体"/>
        <charset val="134"/>
      </rPr>
      <t>元</t>
    </r>
    <r>
      <rPr>
        <sz val="9"/>
        <color theme="1"/>
        <rFont val="Times New Roman"/>
        <charset val="0"/>
      </rPr>
      <t>/</t>
    </r>
    <r>
      <rPr>
        <sz val="9"/>
        <color theme="1"/>
        <rFont val="宋体"/>
        <charset val="134"/>
      </rPr>
      <t>棚</t>
    </r>
  </si>
  <si>
    <r>
      <rPr>
        <sz val="9"/>
        <color theme="1"/>
        <rFont val="Times New Roman"/>
        <charset val="0"/>
      </rPr>
      <t>10000</t>
    </r>
    <r>
      <rPr>
        <sz val="9"/>
        <color theme="1"/>
        <rFont val="宋体"/>
        <charset val="134"/>
      </rPr>
      <t>元</t>
    </r>
    <r>
      <rPr>
        <sz val="9"/>
        <color theme="1"/>
        <rFont val="Times New Roman"/>
        <charset val="0"/>
      </rPr>
      <t>/</t>
    </r>
    <r>
      <rPr>
        <sz val="9"/>
        <color theme="1"/>
        <rFont val="宋体"/>
        <charset val="134"/>
      </rPr>
      <t>棚</t>
    </r>
  </si>
  <si>
    <t>太平镇龙盆村姬松茸种植项目</t>
  </si>
  <si>
    <r>
      <rPr>
        <sz val="9"/>
        <color theme="1"/>
        <rFont val="宋体"/>
        <charset val="134"/>
      </rPr>
      <t>种植姬松茸</t>
    </r>
    <r>
      <rPr>
        <sz val="9"/>
        <color theme="1"/>
        <rFont val="Times New Roman"/>
        <charset val="0"/>
      </rPr>
      <t>60</t>
    </r>
    <r>
      <rPr>
        <sz val="9"/>
        <color theme="1"/>
        <rFont val="宋体"/>
        <charset val="134"/>
      </rPr>
      <t>棚，补助标准</t>
    </r>
    <r>
      <rPr>
        <sz val="9"/>
        <color theme="1"/>
        <rFont val="Times New Roman"/>
        <charset val="0"/>
      </rPr>
      <t>0.5</t>
    </r>
    <r>
      <rPr>
        <sz val="9"/>
        <color theme="1"/>
        <rFont val="宋体"/>
        <charset val="134"/>
      </rPr>
      <t>万元</t>
    </r>
    <r>
      <rPr>
        <sz val="9"/>
        <color theme="1"/>
        <rFont val="Times New Roman"/>
        <charset val="0"/>
      </rPr>
      <t>/</t>
    </r>
    <r>
      <rPr>
        <sz val="9"/>
        <color theme="1"/>
        <rFont val="宋体"/>
        <charset val="134"/>
      </rPr>
      <t>亩</t>
    </r>
  </si>
  <si>
    <r>
      <rPr>
        <sz val="9"/>
        <color theme="1"/>
        <rFont val="Times New Roman"/>
        <charset val="0"/>
      </rPr>
      <t>5000</t>
    </r>
    <r>
      <rPr>
        <sz val="9"/>
        <color theme="1"/>
        <rFont val="宋体"/>
        <charset val="134"/>
      </rPr>
      <t>元</t>
    </r>
    <r>
      <rPr>
        <sz val="9"/>
        <color theme="1"/>
        <rFont val="Times New Roman"/>
        <charset val="0"/>
      </rPr>
      <t>/</t>
    </r>
    <r>
      <rPr>
        <sz val="9"/>
        <color theme="1"/>
        <rFont val="宋体"/>
        <charset val="134"/>
      </rPr>
      <t>亩</t>
    </r>
  </si>
  <si>
    <r>
      <rPr>
        <sz val="9"/>
        <color theme="1"/>
        <rFont val="宋体"/>
        <charset val="134"/>
      </rPr>
      <t>辐射带动</t>
    </r>
    <r>
      <rPr>
        <sz val="9"/>
        <color theme="1"/>
        <rFont val="Times New Roman"/>
        <charset val="0"/>
      </rPr>
      <t>45</t>
    </r>
    <r>
      <rPr>
        <sz val="9"/>
        <color theme="1"/>
        <rFont val="宋体"/>
        <charset val="134"/>
      </rPr>
      <t>户贫困户增收</t>
    </r>
  </si>
  <si>
    <t>盈江县太平镇精准脱贫未享受产业扶持及产业薄弱建档立卡户产业帮扶项目</t>
  </si>
  <si>
    <r>
      <rPr>
        <sz val="9"/>
        <color theme="1"/>
        <rFont val="宋体"/>
        <charset val="134"/>
      </rPr>
      <t>种植水稻</t>
    </r>
    <r>
      <rPr>
        <sz val="9"/>
        <color theme="1"/>
        <rFont val="Times New Roman"/>
        <charset val="0"/>
      </rPr>
      <t>50</t>
    </r>
    <r>
      <rPr>
        <sz val="9"/>
        <color theme="1"/>
        <rFont val="宋体"/>
        <charset val="134"/>
      </rPr>
      <t>亩</t>
    </r>
    <r>
      <rPr>
        <sz val="9"/>
        <color theme="1"/>
        <rFont val="Times New Roman"/>
        <charset val="0"/>
      </rPr>
      <t>,</t>
    </r>
    <r>
      <rPr>
        <sz val="9"/>
        <color theme="1"/>
        <rFont val="宋体"/>
        <charset val="134"/>
      </rPr>
      <t>每亩</t>
    </r>
    <r>
      <rPr>
        <sz val="9"/>
        <color theme="1"/>
        <rFont val="Times New Roman"/>
        <charset val="0"/>
      </rPr>
      <t>400</t>
    </r>
    <r>
      <rPr>
        <sz val="9"/>
        <color theme="1"/>
        <rFont val="宋体"/>
        <charset val="134"/>
      </rPr>
      <t>元</t>
    </r>
    <r>
      <rPr>
        <sz val="9"/>
        <color theme="1"/>
        <rFont val="Times New Roman"/>
        <charset val="0"/>
      </rPr>
      <t xml:space="preserve">
</t>
    </r>
    <r>
      <rPr>
        <sz val="9"/>
        <color theme="1"/>
        <rFont val="宋体"/>
        <charset val="134"/>
      </rPr>
      <t>新种</t>
    </r>
    <r>
      <rPr>
        <sz val="9"/>
        <color theme="1"/>
        <rFont val="Times New Roman"/>
        <charset val="0"/>
      </rPr>
      <t>30</t>
    </r>
    <r>
      <rPr>
        <sz val="9"/>
        <color theme="1"/>
        <rFont val="宋体"/>
        <charset val="134"/>
      </rPr>
      <t>亩坚果，每亩</t>
    </r>
    <r>
      <rPr>
        <sz val="9"/>
        <color theme="1"/>
        <rFont val="Times New Roman"/>
        <charset val="0"/>
      </rPr>
      <t>200</t>
    </r>
    <r>
      <rPr>
        <sz val="9"/>
        <color theme="1"/>
        <rFont val="宋体"/>
        <charset val="134"/>
      </rPr>
      <t>元</t>
    </r>
  </si>
  <si>
    <t>（二）发展特色养殖业</t>
  </si>
  <si>
    <r>
      <rPr>
        <sz val="9"/>
        <color theme="1"/>
        <rFont val="Times New Roman"/>
        <charset val="0"/>
      </rPr>
      <t>1.</t>
    </r>
    <r>
      <rPr>
        <sz val="9"/>
        <color theme="1"/>
        <rFont val="宋体"/>
        <charset val="134"/>
      </rPr>
      <t>养猪</t>
    </r>
  </si>
  <si>
    <t>头</t>
  </si>
  <si>
    <t>太平大寨河头山仔猪养殖</t>
  </si>
  <si>
    <t>大寨村</t>
  </si>
  <si>
    <t>河头山上村民小组</t>
  </si>
  <si>
    <r>
      <rPr>
        <sz val="9"/>
        <color theme="1"/>
        <rFont val="宋体"/>
        <charset val="134"/>
      </rPr>
      <t>仔猪养殖</t>
    </r>
    <r>
      <rPr>
        <sz val="9"/>
        <color theme="1"/>
        <rFont val="Times New Roman"/>
        <charset val="0"/>
      </rPr>
      <t>135</t>
    </r>
    <r>
      <rPr>
        <sz val="9"/>
        <color theme="1"/>
        <rFont val="宋体"/>
        <charset val="134"/>
      </rPr>
      <t>头</t>
    </r>
  </si>
  <si>
    <r>
      <rPr>
        <sz val="9"/>
        <color theme="1"/>
        <rFont val="Times New Roman"/>
        <charset val="0"/>
      </rPr>
      <t>1000</t>
    </r>
    <r>
      <rPr>
        <sz val="9"/>
        <color theme="1"/>
        <rFont val="宋体"/>
        <charset val="134"/>
      </rPr>
      <t>元</t>
    </r>
    <r>
      <rPr>
        <sz val="9"/>
        <color theme="1"/>
        <rFont val="Times New Roman"/>
        <charset val="0"/>
      </rPr>
      <t>/</t>
    </r>
    <r>
      <rPr>
        <sz val="9"/>
        <color theme="1"/>
        <rFont val="宋体"/>
        <charset val="134"/>
      </rPr>
      <t>头</t>
    </r>
  </si>
  <si>
    <t>辐射带动贫困户增收</t>
  </si>
  <si>
    <t>扶持贫困户发展项目</t>
  </si>
  <si>
    <t>扶贫</t>
  </si>
  <si>
    <t>盈江县太平镇商品猪养殖补助</t>
  </si>
  <si>
    <r>
      <rPr>
        <sz val="9"/>
        <color theme="1"/>
        <rFont val="宋体"/>
        <charset val="134"/>
      </rPr>
      <t>养殖商品猪</t>
    </r>
    <r>
      <rPr>
        <sz val="9"/>
        <color theme="1"/>
        <rFont val="Times New Roman"/>
        <charset val="0"/>
      </rPr>
      <t>290</t>
    </r>
    <r>
      <rPr>
        <sz val="9"/>
        <color theme="1"/>
        <rFont val="宋体"/>
        <charset val="134"/>
      </rPr>
      <t>头，</t>
    </r>
    <r>
      <rPr>
        <sz val="9"/>
        <color theme="1"/>
        <rFont val="Times New Roman"/>
        <charset val="0"/>
      </rPr>
      <t>1000</t>
    </r>
    <r>
      <rPr>
        <sz val="9"/>
        <color theme="1"/>
        <rFont val="宋体"/>
        <charset val="134"/>
      </rPr>
      <t>元</t>
    </r>
    <r>
      <rPr>
        <sz val="9"/>
        <color theme="1"/>
        <rFont val="Times New Roman"/>
        <charset val="0"/>
      </rPr>
      <t>/</t>
    </r>
    <r>
      <rPr>
        <sz val="9"/>
        <color theme="1"/>
        <rFont val="宋体"/>
        <charset val="134"/>
      </rPr>
      <t>头</t>
    </r>
  </si>
  <si>
    <t>太平镇仔猪养殖项目</t>
  </si>
  <si>
    <r>
      <rPr>
        <sz val="9"/>
        <color theme="1"/>
        <rFont val="宋体"/>
        <charset val="134"/>
      </rPr>
      <t>仔猪养殖</t>
    </r>
    <r>
      <rPr>
        <sz val="9"/>
        <color theme="1"/>
        <rFont val="Times New Roman"/>
        <charset val="0"/>
      </rPr>
      <t>348</t>
    </r>
    <r>
      <rPr>
        <sz val="9"/>
        <color theme="1"/>
        <rFont val="宋体"/>
        <charset val="134"/>
      </rPr>
      <t>头，每头补助</t>
    </r>
    <r>
      <rPr>
        <sz val="9"/>
        <color theme="1"/>
        <rFont val="Times New Roman"/>
        <charset val="0"/>
      </rPr>
      <t>1000</t>
    </r>
    <r>
      <rPr>
        <sz val="9"/>
        <color theme="1"/>
        <rFont val="宋体"/>
        <charset val="134"/>
      </rPr>
      <t>元</t>
    </r>
  </si>
  <si>
    <r>
      <rPr>
        <sz val="9"/>
        <color theme="1"/>
        <rFont val="宋体"/>
        <charset val="134"/>
      </rPr>
      <t>辐射带动</t>
    </r>
    <r>
      <rPr>
        <sz val="9"/>
        <color theme="1"/>
        <rFont val="Times New Roman"/>
        <charset val="0"/>
      </rPr>
      <t>100</t>
    </r>
    <r>
      <rPr>
        <sz val="9"/>
        <color theme="1"/>
        <rFont val="宋体"/>
        <charset val="134"/>
      </rPr>
      <t>户贫困户增收</t>
    </r>
  </si>
  <si>
    <t>盈江县太平镇贺回仔猪养殖项目</t>
  </si>
  <si>
    <t>贺回村</t>
  </si>
  <si>
    <r>
      <rPr>
        <sz val="9"/>
        <color theme="1"/>
        <rFont val="宋体"/>
        <charset val="134"/>
      </rPr>
      <t>仔猪养殖</t>
    </r>
    <r>
      <rPr>
        <sz val="9"/>
        <color theme="1"/>
        <rFont val="Times New Roman"/>
        <charset val="0"/>
      </rPr>
      <t>50</t>
    </r>
    <r>
      <rPr>
        <sz val="9"/>
        <color theme="1"/>
        <rFont val="宋体"/>
        <charset val="134"/>
      </rPr>
      <t>头，每头补助</t>
    </r>
    <r>
      <rPr>
        <sz val="9"/>
        <color theme="1"/>
        <rFont val="Times New Roman"/>
        <charset val="0"/>
      </rPr>
      <t>1000</t>
    </r>
    <r>
      <rPr>
        <sz val="9"/>
        <color theme="1"/>
        <rFont val="宋体"/>
        <charset val="134"/>
      </rPr>
      <t>元</t>
    </r>
  </si>
  <si>
    <r>
      <rPr>
        <sz val="9"/>
        <color theme="1"/>
        <rFont val="Times New Roman"/>
        <charset val="0"/>
      </rPr>
      <t>2.</t>
    </r>
    <r>
      <rPr>
        <sz val="9"/>
        <color theme="1"/>
        <rFont val="宋体"/>
        <charset val="134"/>
      </rPr>
      <t>养牛</t>
    </r>
  </si>
  <si>
    <t>太平镇肉牛养殖项目</t>
  </si>
  <si>
    <r>
      <rPr>
        <sz val="9"/>
        <color theme="1"/>
        <rFont val="宋体"/>
        <charset val="134"/>
      </rPr>
      <t>肉牛养殖</t>
    </r>
    <r>
      <rPr>
        <sz val="9"/>
        <color theme="1"/>
        <rFont val="Times New Roman"/>
        <charset val="0"/>
      </rPr>
      <t>57</t>
    </r>
    <r>
      <rPr>
        <sz val="9"/>
        <color theme="1"/>
        <rFont val="宋体"/>
        <charset val="134"/>
      </rPr>
      <t>头，每头</t>
    </r>
    <r>
      <rPr>
        <sz val="9"/>
        <color theme="1"/>
        <rFont val="Times New Roman"/>
        <charset val="0"/>
      </rPr>
      <t>5000</t>
    </r>
    <r>
      <rPr>
        <sz val="9"/>
        <color theme="1"/>
        <rFont val="宋体"/>
        <charset val="134"/>
      </rPr>
      <t>元</t>
    </r>
  </si>
  <si>
    <r>
      <rPr>
        <sz val="9"/>
        <color theme="1"/>
        <rFont val="Times New Roman"/>
        <charset val="0"/>
      </rPr>
      <t>5000</t>
    </r>
    <r>
      <rPr>
        <sz val="9"/>
        <color theme="1"/>
        <rFont val="宋体"/>
        <charset val="134"/>
      </rPr>
      <t>元</t>
    </r>
    <r>
      <rPr>
        <sz val="9"/>
        <color theme="1"/>
        <rFont val="Times New Roman"/>
        <charset val="0"/>
      </rPr>
      <t>/</t>
    </r>
    <r>
      <rPr>
        <sz val="9"/>
        <color theme="1"/>
        <rFont val="宋体"/>
        <charset val="134"/>
      </rPr>
      <t>头</t>
    </r>
  </si>
  <si>
    <r>
      <rPr>
        <sz val="9"/>
        <color theme="1"/>
        <rFont val="宋体"/>
        <charset val="134"/>
      </rPr>
      <t>辐射带动</t>
    </r>
    <r>
      <rPr>
        <sz val="9"/>
        <color theme="1"/>
        <rFont val="Times New Roman"/>
        <charset val="0"/>
      </rPr>
      <t>47</t>
    </r>
    <r>
      <rPr>
        <sz val="9"/>
        <color theme="1"/>
        <rFont val="宋体"/>
        <charset val="134"/>
      </rPr>
      <t>户贫困户增收</t>
    </r>
  </si>
  <si>
    <r>
      <rPr>
        <sz val="9"/>
        <color theme="1"/>
        <rFont val="宋体"/>
        <charset val="134"/>
      </rPr>
      <t>太平镇</t>
    </r>
    <r>
      <rPr>
        <sz val="9"/>
        <color indexed="8"/>
        <rFont val="Times New Roman"/>
        <charset val="0"/>
      </rPr>
      <t>2018</t>
    </r>
    <r>
      <rPr>
        <sz val="9"/>
        <color theme="1"/>
        <rFont val="宋体"/>
        <charset val="134"/>
      </rPr>
      <t>年新识别建档立卡户肉牛养殖项目</t>
    </r>
  </si>
  <si>
    <r>
      <rPr>
        <sz val="9"/>
        <color theme="1"/>
        <rFont val="宋体"/>
        <charset val="134"/>
      </rPr>
      <t>肉牛养殖</t>
    </r>
    <r>
      <rPr>
        <sz val="9"/>
        <color theme="1"/>
        <rFont val="Times New Roman"/>
        <charset val="0"/>
      </rPr>
      <t>38</t>
    </r>
    <r>
      <rPr>
        <sz val="9"/>
        <color theme="1"/>
        <rFont val="宋体"/>
        <charset val="134"/>
      </rPr>
      <t>头，每头</t>
    </r>
    <r>
      <rPr>
        <sz val="9"/>
        <color theme="1"/>
        <rFont val="Times New Roman"/>
        <charset val="0"/>
      </rPr>
      <t>5000</t>
    </r>
    <r>
      <rPr>
        <sz val="9"/>
        <color theme="1"/>
        <rFont val="宋体"/>
        <charset val="134"/>
      </rPr>
      <t>元</t>
    </r>
  </si>
  <si>
    <r>
      <rPr>
        <sz val="9"/>
        <color theme="1"/>
        <rFont val="宋体"/>
        <charset val="134"/>
      </rPr>
      <t>辐射带动</t>
    </r>
    <r>
      <rPr>
        <sz val="9"/>
        <color theme="1"/>
        <rFont val="Times New Roman"/>
        <charset val="0"/>
      </rPr>
      <t>2</t>
    </r>
    <r>
      <rPr>
        <sz val="9"/>
        <color theme="1"/>
        <rFont val="宋体"/>
        <charset val="134"/>
      </rPr>
      <t>户贫困户增收</t>
    </r>
  </si>
  <si>
    <t>雪梨村</t>
  </si>
  <si>
    <t>下帮瓦</t>
  </si>
  <si>
    <r>
      <rPr>
        <sz val="9"/>
        <color theme="1"/>
        <rFont val="宋体"/>
        <charset val="134"/>
      </rPr>
      <t>肉牛养殖</t>
    </r>
    <r>
      <rPr>
        <sz val="9"/>
        <color theme="1"/>
        <rFont val="Times New Roman"/>
        <charset val="0"/>
      </rPr>
      <t>2</t>
    </r>
    <r>
      <rPr>
        <sz val="9"/>
        <color theme="1"/>
        <rFont val="宋体"/>
        <charset val="134"/>
      </rPr>
      <t>头，每头</t>
    </r>
    <r>
      <rPr>
        <sz val="9"/>
        <color theme="1"/>
        <rFont val="Times New Roman"/>
        <charset val="0"/>
      </rPr>
      <t>5000</t>
    </r>
    <r>
      <rPr>
        <sz val="9"/>
        <color theme="1"/>
        <rFont val="宋体"/>
        <charset val="134"/>
      </rPr>
      <t>元</t>
    </r>
  </si>
  <si>
    <t>盈江县太平镇雪梨村肉牛养殖项目</t>
  </si>
  <si>
    <r>
      <rPr>
        <sz val="9"/>
        <color theme="1"/>
        <rFont val="Times New Roman"/>
        <charset val="0"/>
      </rPr>
      <t>28</t>
    </r>
    <r>
      <rPr>
        <sz val="9"/>
        <color theme="1"/>
        <rFont val="宋体"/>
        <charset val="134"/>
      </rPr>
      <t>户建档立卡户养殖肉牛</t>
    </r>
    <r>
      <rPr>
        <sz val="9"/>
        <color theme="1"/>
        <rFont val="Times New Roman"/>
        <charset val="0"/>
      </rPr>
      <t>56</t>
    </r>
    <r>
      <rPr>
        <sz val="9"/>
        <color theme="1"/>
        <rFont val="宋体"/>
        <charset val="134"/>
      </rPr>
      <t>头</t>
    </r>
  </si>
  <si>
    <t>扶持贫困户增收</t>
  </si>
  <si>
    <t>盈江县太平镇拉丙村肉牛养殖项目</t>
  </si>
  <si>
    <t>拉丙存</t>
  </si>
  <si>
    <r>
      <rPr>
        <sz val="9"/>
        <color theme="1"/>
        <rFont val="Times New Roman"/>
        <charset val="0"/>
      </rPr>
      <t>16</t>
    </r>
    <r>
      <rPr>
        <sz val="9"/>
        <color theme="1"/>
        <rFont val="宋体"/>
        <charset val="134"/>
      </rPr>
      <t>户建档立卡户养殖肉牛</t>
    </r>
    <r>
      <rPr>
        <sz val="9"/>
        <color theme="1"/>
        <rFont val="Times New Roman"/>
        <charset val="0"/>
      </rPr>
      <t>32</t>
    </r>
    <r>
      <rPr>
        <sz val="9"/>
        <color theme="1"/>
        <rFont val="宋体"/>
        <charset val="134"/>
      </rPr>
      <t>头</t>
    </r>
  </si>
  <si>
    <r>
      <rPr>
        <sz val="9"/>
        <color theme="1"/>
        <rFont val="Times New Roman"/>
        <charset val="0"/>
      </rPr>
      <t>3.</t>
    </r>
    <r>
      <rPr>
        <sz val="9"/>
        <color theme="1"/>
        <rFont val="宋体"/>
        <charset val="134"/>
      </rPr>
      <t>养羊</t>
    </r>
  </si>
  <si>
    <t>只</t>
  </si>
  <si>
    <r>
      <rPr>
        <sz val="9"/>
        <color theme="1"/>
        <rFont val="Times New Roman"/>
        <charset val="0"/>
      </rPr>
      <t>4.</t>
    </r>
    <r>
      <rPr>
        <sz val="9"/>
        <color theme="1"/>
        <rFont val="宋体"/>
        <charset val="134"/>
      </rPr>
      <t>养禽</t>
    </r>
  </si>
  <si>
    <r>
      <rPr>
        <sz val="9"/>
        <color theme="1"/>
        <rFont val="宋体"/>
        <charset val="134"/>
      </rPr>
      <t>只</t>
    </r>
    <r>
      <rPr>
        <sz val="9"/>
        <color theme="1"/>
        <rFont val="Times New Roman"/>
        <charset val="0"/>
      </rPr>
      <t>/</t>
    </r>
    <r>
      <rPr>
        <sz val="9"/>
        <color theme="1"/>
        <rFont val="宋体"/>
        <charset val="134"/>
      </rPr>
      <t>羽</t>
    </r>
  </si>
  <si>
    <t>太平镇土鸡养殖项目</t>
  </si>
  <si>
    <t>璋西村</t>
  </si>
  <si>
    <r>
      <rPr>
        <sz val="9"/>
        <color theme="1"/>
        <rFont val="宋体"/>
        <charset val="134"/>
      </rPr>
      <t>发放饲养土鸡</t>
    </r>
    <r>
      <rPr>
        <sz val="9"/>
        <color theme="1"/>
        <rFont val="Times New Roman"/>
        <charset val="0"/>
      </rPr>
      <t>4000</t>
    </r>
    <r>
      <rPr>
        <sz val="9"/>
        <color theme="1"/>
        <rFont val="宋体"/>
        <charset val="134"/>
      </rPr>
      <t>羽，每羽</t>
    </r>
    <r>
      <rPr>
        <sz val="9"/>
        <color theme="1"/>
        <rFont val="Times New Roman"/>
        <charset val="0"/>
      </rPr>
      <t>15</t>
    </r>
    <r>
      <rPr>
        <sz val="9"/>
        <color theme="1"/>
        <rFont val="宋体"/>
        <charset val="134"/>
      </rPr>
      <t>元</t>
    </r>
  </si>
  <si>
    <r>
      <rPr>
        <sz val="9"/>
        <color theme="1"/>
        <rFont val="Times New Roman"/>
        <charset val="0"/>
      </rPr>
      <t>15</t>
    </r>
    <r>
      <rPr>
        <sz val="9"/>
        <color theme="1"/>
        <rFont val="宋体"/>
        <charset val="134"/>
      </rPr>
      <t>元</t>
    </r>
    <r>
      <rPr>
        <sz val="9"/>
        <color theme="1"/>
        <rFont val="Times New Roman"/>
        <charset val="0"/>
      </rPr>
      <t>/</t>
    </r>
    <r>
      <rPr>
        <sz val="9"/>
        <color theme="1"/>
        <rFont val="宋体"/>
        <charset val="134"/>
      </rPr>
      <t>羽</t>
    </r>
  </si>
  <si>
    <r>
      <rPr>
        <sz val="9"/>
        <color theme="1"/>
        <rFont val="宋体"/>
        <charset val="134"/>
      </rPr>
      <t>辐射带动</t>
    </r>
    <r>
      <rPr>
        <sz val="9"/>
        <color theme="1"/>
        <rFont val="Times New Roman"/>
        <charset val="0"/>
      </rPr>
      <t>40</t>
    </r>
    <r>
      <rPr>
        <sz val="9"/>
        <color theme="1"/>
        <rFont val="宋体"/>
        <charset val="134"/>
      </rPr>
      <t>户贫困户增收</t>
    </r>
  </si>
  <si>
    <t>太平镇石梯边境民族特色村寨产业项目</t>
  </si>
  <si>
    <t>石梯</t>
  </si>
  <si>
    <t>土鸡养殖</t>
  </si>
  <si>
    <r>
      <rPr>
        <sz val="9"/>
        <color theme="1"/>
        <rFont val="Times New Roman"/>
        <charset val="0"/>
      </rPr>
      <t>5.</t>
    </r>
    <r>
      <rPr>
        <sz val="9"/>
        <color theme="1"/>
        <rFont val="宋体"/>
        <charset val="134"/>
      </rPr>
      <t>水产养殖</t>
    </r>
  </si>
  <si>
    <r>
      <rPr>
        <sz val="9"/>
        <color theme="1"/>
        <rFont val="Times New Roman"/>
        <charset val="0"/>
      </rPr>
      <t>6.</t>
    </r>
    <r>
      <rPr>
        <sz val="9"/>
        <color theme="1"/>
        <rFont val="宋体"/>
        <charset val="134"/>
      </rPr>
      <t>其他养殖</t>
    </r>
  </si>
  <si>
    <r>
      <rPr>
        <sz val="9"/>
        <color theme="1"/>
        <rFont val="宋体"/>
        <charset val="134"/>
      </rPr>
      <t>太平镇建档立卡户产业扶持项目</t>
    </r>
    <r>
      <rPr>
        <sz val="9"/>
        <color theme="1"/>
        <rFont val="Times New Roman"/>
        <charset val="0"/>
      </rPr>
      <t>——</t>
    </r>
    <r>
      <rPr>
        <sz val="9"/>
        <color theme="1"/>
        <rFont val="宋体"/>
        <charset val="134"/>
      </rPr>
      <t>养殖业</t>
    </r>
  </si>
  <si>
    <r>
      <rPr>
        <sz val="9"/>
        <color theme="1"/>
        <rFont val="宋体"/>
        <charset val="134"/>
      </rPr>
      <t>肉牛养殖</t>
    </r>
    <r>
      <rPr>
        <sz val="9"/>
        <color theme="1"/>
        <rFont val="Times New Roman"/>
        <charset val="0"/>
      </rPr>
      <t>8</t>
    </r>
    <r>
      <rPr>
        <sz val="9"/>
        <color theme="1"/>
        <rFont val="宋体"/>
        <charset val="134"/>
      </rPr>
      <t>头，每头</t>
    </r>
    <r>
      <rPr>
        <sz val="9"/>
        <color theme="1"/>
        <rFont val="Times New Roman"/>
        <charset val="0"/>
      </rPr>
      <t>5000</t>
    </r>
    <r>
      <rPr>
        <sz val="9"/>
        <color theme="1"/>
        <rFont val="宋体"/>
        <charset val="134"/>
      </rPr>
      <t>元</t>
    </r>
    <r>
      <rPr>
        <sz val="9"/>
        <color theme="1"/>
        <rFont val="Times New Roman"/>
        <charset val="0"/>
      </rPr>
      <t xml:space="preserve">
</t>
    </r>
    <r>
      <rPr>
        <sz val="9"/>
        <color theme="1"/>
        <rFont val="宋体"/>
        <charset val="134"/>
      </rPr>
      <t>仔猪养殖</t>
    </r>
    <r>
      <rPr>
        <sz val="9"/>
        <color theme="1"/>
        <rFont val="Times New Roman"/>
        <charset val="0"/>
      </rPr>
      <t>184</t>
    </r>
    <r>
      <rPr>
        <sz val="9"/>
        <color theme="1"/>
        <rFont val="宋体"/>
        <charset val="134"/>
      </rPr>
      <t>头，每头</t>
    </r>
    <r>
      <rPr>
        <sz val="9"/>
        <color theme="1"/>
        <rFont val="Times New Roman"/>
        <charset val="0"/>
      </rPr>
      <t>1000</t>
    </r>
    <r>
      <rPr>
        <sz val="9"/>
        <color theme="1"/>
        <rFont val="宋体"/>
        <charset val="134"/>
      </rPr>
      <t>元</t>
    </r>
  </si>
  <si>
    <t>（三）创新产业发展模式</t>
  </si>
  <si>
    <r>
      <rPr>
        <sz val="9"/>
        <color theme="1"/>
        <rFont val="Times New Roman"/>
        <charset val="0"/>
      </rPr>
      <t>1.</t>
    </r>
    <r>
      <rPr>
        <sz val="9"/>
        <color theme="1"/>
        <rFont val="宋体"/>
        <charset val="134"/>
      </rPr>
      <t>农产品加工储运服务业</t>
    </r>
  </si>
  <si>
    <t>个</t>
  </si>
  <si>
    <t>盈江县太平镇建档立卡户小锅酒酿造扶持项目</t>
  </si>
  <si>
    <r>
      <rPr>
        <sz val="9"/>
        <color theme="1"/>
        <rFont val="宋体"/>
        <charset val="134"/>
      </rPr>
      <t>补助</t>
    </r>
    <r>
      <rPr>
        <sz val="9"/>
        <color theme="1"/>
        <rFont val="Times New Roman"/>
        <charset val="0"/>
      </rPr>
      <t>1</t>
    </r>
    <r>
      <rPr>
        <sz val="9"/>
        <color theme="1"/>
        <rFont val="宋体"/>
        <charset val="134"/>
      </rPr>
      <t>户建档立卡户购置小锅酒酿造设备</t>
    </r>
    <r>
      <rPr>
        <sz val="9"/>
        <color theme="1"/>
        <rFont val="Times New Roman"/>
        <charset val="0"/>
      </rPr>
      <t>1</t>
    </r>
    <r>
      <rPr>
        <sz val="9"/>
        <color theme="1"/>
        <rFont val="宋体"/>
        <charset val="134"/>
      </rPr>
      <t>套，积极开展第二和第三产业脱贫，增加贫困户收入，补助</t>
    </r>
    <r>
      <rPr>
        <sz val="9"/>
        <color theme="1"/>
        <rFont val="Times New Roman"/>
        <charset val="0"/>
      </rPr>
      <t>0.5</t>
    </r>
    <r>
      <rPr>
        <sz val="9"/>
        <color theme="1"/>
        <rFont val="宋体"/>
        <charset val="134"/>
      </rPr>
      <t>万元。</t>
    </r>
  </si>
  <si>
    <t>发展新的生产力，促进贫困户增产增收</t>
  </si>
  <si>
    <r>
      <rPr>
        <sz val="9"/>
        <color theme="1"/>
        <rFont val="Times New Roman"/>
        <charset val="0"/>
      </rPr>
      <t>2.</t>
    </r>
    <r>
      <rPr>
        <sz val="9"/>
        <color theme="1"/>
        <rFont val="宋体"/>
        <charset val="134"/>
      </rPr>
      <t>村级集体经济组织</t>
    </r>
  </si>
  <si>
    <r>
      <rPr>
        <sz val="9"/>
        <color theme="1"/>
        <rFont val="Times New Roman"/>
        <charset val="0"/>
      </rPr>
      <t>2019</t>
    </r>
    <r>
      <rPr>
        <sz val="9"/>
        <color theme="1"/>
        <rFont val="宋体"/>
        <charset val="134"/>
      </rPr>
      <t>年度扶持壮大村级集体经济试点项目（太平镇雪梨村犀鸟谷客栈项目）</t>
    </r>
  </si>
  <si>
    <r>
      <rPr>
        <sz val="9"/>
        <color theme="1"/>
        <rFont val="宋体"/>
        <charset val="134"/>
      </rPr>
      <t>新建木结构</t>
    </r>
    <r>
      <rPr>
        <sz val="9"/>
        <color theme="1"/>
        <rFont val="Times New Roman"/>
        <charset val="0"/>
      </rPr>
      <t>120</t>
    </r>
    <r>
      <rPr>
        <sz val="9"/>
        <color theme="1"/>
        <rFont val="宋体"/>
        <charset val="134"/>
      </rPr>
      <t>平方米景颇族吊脚楼一幢，投资</t>
    </r>
    <r>
      <rPr>
        <sz val="9"/>
        <color theme="1"/>
        <rFont val="Times New Roman"/>
        <charset val="0"/>
      </rPr>
      <t>30</t>
    </r>
    <r>
      <rPr>
        <sz val="9"/>
        <color theme="1"/>
        <rFont val="宋体"/>
        <charset val="134"/>
      </rPr>
      <t>万元、装修</t>
    </r>
    <r>
      <rPr>
        <sz val="9"/>
        <color theme="1"/>
        <rFont val="Times New Roman"/>
        <charset val="0"/>
      </rPr>
      <t>12</t>
    </r>
    <r>
      <rPr>
        <sz val="9"/>
        <color theme="1"/>
        <rFont val="宋体"/>
        <charset val="134"/>
      </rPr>
      <t>万元、场地建设</t>
    </r>
    <r>
      <rPr>
        <sz val="9"/>
        <color theme="1"/>
        <rFont val="Times New Roman"/>
        <charset val="0"/>
      </rPr>
      <t>5</t>
    </r>
    <r>
      <rPr>
        <sz val="9"/>
        <color theme="1"/>
        <rFont val="宋体"/>
        <charset val="134"/>
      </rPr>
      <t>万元、装修</t>
    </r>
    <r>
      <rPr>
        <sz val="9"/>
        <color theme="1"/>
        <rFont val="Times New Roman"/>
        <charset val="0"/>
      </rPr>
      <t>12</t>
    </r>
    <r>
      <rPr>
        <sz val="9"/>
        <color theme="1"/>
        <rFont val="宋体"/>
        <charset val="134"/>
      </rPr>
      <t>万元。</t>
    </r>
  </si>
  <si>
    <t>财政资金</t>
  </si>
  <si>
    <r>
      <rPr>
        <sz val="9"/>
        <color theme="1"/>
        <rFont val="宋体"/>
        <charset val="134"/>
      </rPr>
      <t>通过项目扶持，有效促进集体经济发展，拓宽群众增收途径，增强造血能力，夯实农村发展后劲，</t>
    </r>
    <r>
      <rPr>
        <sz val="9"/>
        <color theme="1"/>
        <rFont val="Times New Roman"/>
        <charset val="0"/>
      </rPr>
      <t>“</t>
    </r>
    <r>
      <rPr>
        <sz val="9"/>
        <color theme="1"/>
        <rFont val="宋体"/>
        <charset val="134"/>
      </rPr>
      <t>空壳村</t>
    </r>
    <r>
      <rPr>
        <sz val="9"/>
        <color theme="1"/>
        <rFont val="Times New Roman"/>
        <charset val="0"/>
      </rPr>
      <t>”</t>
    </r>
    <r>
      <rPr>
        <sz val="9"/>
        <color theme="1"/>
        <rFont val="宋体"/>
        <charset val="134"/>
      </rPr>
      <t>没钱办事的问题得到有效解决</t>
    </r>
  </si>
  <si>
    <t>县委组织部、县财政局</t>
  </si>
  <si>
    <r>
      <rPr>
        <sz val="9"/>
        <color theme="1"/>
        <rFont val="Times New Roman"/>
        <charset val="0"/>
      </rPr>
      <t>2018</t>
    </r>
    <r>
      <rPr>
        <sz val="9"/>
        <color theme="1"/>
        <rFont val="宋体"/>
        <charset val="134"/>
      </rPr>
      <t>年扶持村级集体经济发展试点项目（太平镇大寨村猪饲料配送服务项目）</t>
    </r>
  </si>
  <si>
    <r>
      <rPr>
        <sz val="9"/>
        <color theme="1"/>
        <rFont val="宋体"/>
        <charset val="134"/>
      </rPr>
      <t>规划面积</t>
    </r>
    <r>
      <rPr>
        <sz val="9"/>
        <color theme="1"/>
        <rFont val="Times New Roman"/>
        <charset val="0"/>
      </rPr>
      <t>500</t>
    </r>
    <r>
      <rPr>
        <sz val="9"/>
        <color theme="1"/>
        <rFont val="宋体"/>
        <charset val="134"/>
      </rPr>
      <t>平方米，建设钢架生产用房、机器设备安装、水电架设等基础设施；根据配送需要，需购买粉碎搅拌机器、玉米、浓缩猪饲料、运输车辆等</t>
    </r>
  </si>
  <si>
    <r>
      <rPr>
        <sz val="9"/>
        <color theme="1"/>
        <rFont val="Times New Roman"/>
        <charset val="0"/>
      </rPr>
      <t xml:space="preserve"> </t>
    </r>
    <r>
      <rPr>
        <sz val="9"/>
        <color theme="1"/>
        <rFont val="宋体"/>
        <charset val="134"/>
      </rPr>
      <t>采取</t>
    </r>
    <r>
      <rPr>
        <sz val="9"/>
        <color theme="1"/>
        <rFont val="Times New Roman"/>
        <charset val="0"/>
      </rPr>
      <t>“</t>
    </r>
    <r>
      <rPr>
        <sz val="9"/>
        <color theme="1"/>
        <rFont val="宋体"/>
        <charset val="134"/>
      </rPr>
      <t>村委会</t>
    </r>
    <r>
      <rPr>
        <sz val="9"/>
        <color theme="1"/>
        <rFont val="Times New Roman"/>
        <charset val="0"/>
      </rPr>
      <t>+</t>
    </r>
    <r>
      <rPr>
        <sz val="9"/>
        <color theme="1"/>
        <rFont val="宋体"/>
        <charset val="134"/>
      </rPr>
      <t>合作社</t>
    </r>
    <r>
      <rPr>
        <sz val="9"/>
        <color theme="1"/>
        <rFont val="Times New Roman"/>
        <charset val="0"/>
      </rPr>
      <t>”</t>
    </r>
    <r>
      <rPr>
        <sz val="9"/>
        <color theme="1"/>
        <rFont val="宋体"/>
        <charset val="134"/>
      </rPr>
      <t>的运行模式，由村委会来开展养猪饲料配送服务，能有起到纽带作用，提高养殖效益，即增加参与养猪产业的建档立卡户收入，也壮大村集体经济的发展，同时带动农户发家致富。</t>
    </r>
    <r>
      <rPr>
        <sz val="9"/>
        <color theme="1"/>
        <rFont val="Times New Roman"/>
        <charset val="0"/>
      </rPr>
      <t xml:space="preserve">
</t>
    </r>
  </si>
  <si>
    <t>财政</t>
  </si>
  <si>
    <t>盈江县太平镇雪梨村贺宋村民小组集体经济发展项目</t>
  </si>
  <si>
    <r>
      <rPr>
        <sz val="9"/>
        <color theme="1"/>
        <rFont val="宋体"/>
        <charset val="134"/>
      </rPr>
      <t>以致富带头人自行发展的带动模式，发展肉牛养殖业，规模为肉牛</t>
    </r>
    <r>
      <rPr>
        <sz val="9"/>
        <color theme="1"/>
        <rFont val="Times New Roman"/>
        <charset val="0"/>
      </rPr>
      <t>30</t>
    </r>
    <r>
      <rPr>
        <sz val="9"/>
        <color theme="1"/>
        <rFont val="宋体"/>
        <charset val="134"/>
      </rPr>
      <t>头，每年按投入的合作本金的</t>
    </r>
    <r>
      <rPr>
        <sz val="9"/>
        <color theme="1"/>
        <rFont val="Times New Roman"/>
        <charset val="0"/>
      </rPr>
      <t>5%</t>
    </r>
    <r>
      <rPr>
        <sz val="9"/>
        <color theme="1"/>
        <rFont val="宋体"/>
        <charset val="134"/>
      </rPr>
      <t>保本分利作为集体经济收入。致富带头人以林权证作为资产抵押保证帮扶资金安全。</t>
    </r>
  </si>
  <si>
    <r>
      <rPr>
        <sz val="9"/>
        <color theme="1"/>
        <rFont val="宋体"/>
        <charset val="134"/>
      </rPr>
      <t>建设猪圈</t>
    </r>
    <r>
      <rPr>
        <sz val="9"/>
        <color theme="1"/>
        <rFont val="Times New Roman"/>
        <charset val="0"/>
      </rPr>
      <t>175</t>
    </r>
    <r>
      <rPr>
        <sz val="9"/>
        <color theme="1"/>
        <rFont val="宋体"/>
        <charset val="134"/>
      </rPr>
      <t>平方米共</t>
    </r>
    <r>
      <rPr>
        <sz val="9"/>
        <color theme="1"/>
        <rFont val="Times New Roman"/>
        <charset val="0"/>
      </rPr>
      <t>12</t>
    </r>
    <r>
      <rPr>
        <sz val="9"/>
        <color theme="1"/>
        <rFont val="宋体"/>
        <charset val="134"/>
      </rPr>
      <t>格及相关附属设施，总投资</t>
    </r>
    <r>
      <rPr>
        <sz val="9"/>
        <color theme="1"/>
        <rFont val="Times New Roman"/>
        <charset val="0"/>
      </rPr>
      <t>7</t>
    </r>
    <r>
      <rPr>
        <sz val="9"/>
        <color theme="1"/>
        <rFont val="宋体"/>
        <charset val="134"/>
      </rPr>
      <t>万元</t>
    </r>
    <r>
      <rPr>
        <sz val="9"/>
        <color theme="1"/>
        <rFont val="Times New Roman"/>
        <charset val="0"/>
      </rPr>
      <t>.</t>
    </r>
  </si>
  <si>
    <t>盈江县太平镇龙盆村二社村民小组集体经济发展项目</t>
  </si>
  <si>
    <r>
      <rPr>
        <sz val="9"/>
        <color theme="1"/>
        <rFont val="宋体"/>
        <charset val="134"/>
      </rPr>
      <t>以致富带头人自行发展的带动模式，发展肉牛养殖业，规模为肉牛</t>
    </r>
    <r>
      <rPr>
        <sz val="9"/>
        <color theme="1"/>
        <rFont val="Times New Roman"/>
        <charset val="0"/>
      </rPr>
      <t>30</t>
    </r>
    <r>
      <rPr>
        <sz val="9"/>
        <color theme="1"/>
        <rFont val="宋体"/>
        <charset val="134"/>
      </rPr>
      <t>头，每年按投入的合作本金的</t>
    </r>
    <r>
      <rPr>
        <sz val="9"/>
        <color theme="1"/>
        <rFont val="Times New Roman"/>
        <charset val="0"/>
      </rPr>
      <t>5%</t>
    </r>
    <r>
      <rPr>
        <sz val="9"/>
        <color theme="1"/>
        <rFont val="宋体"/>
        <charset val="134"/>
      </rPr>
      <t>保本分利作为集体经济收入。</t>
    </r>
    <r>
      <rPr>
        <sz val="9"/>
        <color theme="1"/>
        <rFont val="Times New Roman"/>
        <charset val="0"/>
      </rPr>
      <t xml:space="preserve">
</t>
    </r>
    <r>
      <rPr>
        <sz val="9"/>
        <color theme="1"/>
        <rFont val="宋体"/>
        <charset val="134"/>
      </rPr>
      <t>致富带头人以林权证作为资产抵押保证帮扶资金安全。</t>
    </r>
  </si>
  <si>
    <r>
      <rPr>
        <sz val="9"/>
        <color theme="1"/>
        <rFont val="宋体"/>
        <charset val="134"/>
      </rPr>
      <t>建设猪圈</t>
    </r>
    <r>
      <rPr>
        <sz val="9"/>
        <color theme="1"/>
        <rFont val="Times New Roman"/>
        <charset val="0"/>
      </rPr>
      <t>645</t>
    </r>
    <r>
      <rPr>
        <sz val="9"/>
        <color theme="1"/>
        <rFont val="宋体"/>
        <charset val="134"/>
      </rPr>
      <t>平方米</t>
    </r>
    <r>
      <rPr>
        <sz val="9"/>
        <color theme="1"/>
        <rFont val="Times New Roman"/>
        <charset val="0"/>
      </rPr>
      <t>48格及相关的附属设施，总投资30万元。</t>
    </r>
  </si>
  <si>
    <t>盈江县太平镇龙盆村团结村民小组集体经济发展项目</t>
  </si>
  <si>
    <t>盈江县太平镇卡牙村景颇村民小组集体经济发展项目</t>
  </si>
  <si>
    <t>卡牙村</t>
  </si>
  <si>
    <r>
      <rPr>
        <sz val="9"/>
        <color theme="1"/>
        <rFont val="宋体"/>
        <charset val="134"/>
      </rPr>
      <t>以致富带头人自行发展的带动模式，发展肉牛养殖业，规模为肉牛</t>
    </r>
    <r>
      <rPr>
        <sz val="9"/>
        <color theme="1"/>
        <rFont val="Times New Roman"/>
        <charset val="0"/>
      </rPr>
      <t>25</t>
    </r>
    <r>
      <rPr>
        <sz val="9"/>
        <color theme="1"/>
        <rFont val="宋体"/>
        <charset val="134"/>
      </rPr>
      <t>头，每年按投入的合作本金的</t>
    </r>
    <r>
      <rPr>
        <sz val="9"/>
        <color theme="1"/>
        <rFont val="Times New Roman"/>
        <charset val="0"/>
      </rPr>
      <t>5%</t>
    </r>
    <r>
      <rPr>
        <sz val="9"/>
        <color theme="1"/>
        <rFont val="宋体"/>
        <charset val="134"/>
      </rPr>
      <t>保本分利作为集体经济收入。</t>
    </r>
    <r>
      <rPr>
        <sz val="9"/>
        <color theme="1"/>
        <rFont val="Times New Roman"/>
        <charset val="0"/>
      </rPr>
      <t xml:space="preserve">
</t>
    </r>
    <r>
      <rPr>
        <sz val="9"/>
        <color theme="1"/>
        <rFont val="宋体"/>
        <charset val="134"/>
      </rPr>
      <t>致富带头人以林权证作为资产抵押保证帮扶资金安全。</t>
    </r>
  </si>
  <si>
    <t>盈江县太平镇拉丙村相恍村民小组集体经济发展项目</t>
  </si>
  <si>
    <r>
      <rPr>
        <sz val="9"/>
        <color theme="1"/>
        <rFont val="宋体"/>
        <charset val="134"/>
      </rPr>
      <t>建设牛圈</t>
    </r>
    <r>
      <rPr>
        <sz val="9"/>
        <color theme="1"/>
        <rFont val="Times New Roman"/>
        <charset val="0"/>
      </rPr>
      <t>220</t>
    </r>
    <r>
      <rPr>
        <sz val="9"/>
        <color theme="1"/>
        <rFont val="宋体"/>
        <charset val="134"/>
      </rPr>
      <t>平方米及相关的附属设施，总投资</t>
    </r>
    <r>
      <rPr>
        <sz val="9"/>
        <color theme="1"/>
        <rFont val="Times New Roman"/>
        <charset val="0"/>
      </rPr>
      <t>10</t>
    </r>
    <r>
      <rPr>
        <sz val="9"/>
        <color theme="1"/>
        <rFont val="宋体"/>
        <charset val="134"/>
      </rPr>
      <t>万元。</t>
    </r>
  </si>
  <si>
    <t>盈江县太平镇龙盆村芒棒三社村民小组集体经济发展项目</t>
  </si>
  <si>
    <r>
      <rPr>
        <sz val="9"/>
        <color theme="1"/>
        <rFont val="宋体"/>
        <charset val="134"/>
      </rPr>
      <t>以致富带头人自行发展的带动模式，发展澳洲坚果种植业与肉牛养殖业，规模为澳洲坚果</t>
    </r>
    <r>
      <rPr>
        <sz val="9"/>
        <color theme="1"/>
        <rFont val="Times New Roman"/>
        <charset val="0"/>
      </rPr>
      <t>140</t>
    </r>
    <r>
      <rPr>
        <sz val="9"/>
        <color theme="1"/>
        <rFont val="宋体"/>
        <charset val="134"/>
      </rPr>
      <t>亩与肉牛</t>
    </r>
    <r>
      <rPr>
        <sz val="9"/>
        <color theme="1"/>
        <rFont val="Times New Roman"/>
        <charset val="0"/>
      </rPr>
      <t>20</t>
    </r>
    <r>
      <rPr>
        <sz val="9"/>
        <color theme="1"/>
        <rFont val="宋体"/>
        <charset val="134"/>
      </rPr>
      <t>头，每年按投入的合作本金的</t>
    </r>
    <r>
      <rPr>
        <sz val="9"/>
        <color theme="1"/>
        <rFont val="Times New Roman"/>
        <charset val="0"/>
      </rPr>
      <t>5%</t>
    </r>
    <r>
      <rPr>
        <sz val="9"/>
        <color theme="1"/>
        <rFont val="宋体"/>
        <charset val="134"/>
      </rPr>
      <t>保本分利作为集体经济收入。</t>
    </r>
    <r>
      <rPr>
        <sz val="9"/>
        <color theme="1"/>
        <rFont val="Times New Roman"/>
        <charset val="0"/>
      </rPr>
      <t xml:space="preserve">
</t>
    </r>
    <r>
      <rPr>
        <sz val="9"/>
        <color theme="1"/>
        <rFont val="宋体"/>
        <charset val="134"/>
      </rPr>
      <t>致富带头人以林权证作为资产抵押保证帮扶资金安全。</t>
    </r>
  </si>
  <si>
    <t>盈江县太平镇龙盆村一社村民小组集体经济发展项目</t>
  </si>
  <si>
    <r>
      <rPr>
        <sz val="9"/>
        <color theme="1"/>
        <rFont val="宋体"/>
        <charset val="134"/>
      </rPr>
      <t>以致富带头人自行发展的带动模式，发展澳洲坚果种植业，规模为澳洲坚果</t>
    </r>
    <r>
      <rPr>
        <sz val="9"/>
        <color theme="1"/>
        <rFont val="Times New Roman"/>
        <charset val="0"/>
      </rPr>
      <t>180</t>
    </r>
    <r>
      <rPr>
        <sz val="9"/>
        <color theme="1"/>
        <rFont val="宋体"/>
        <charset val="134"/>
      </rPr>
      <t>亩，每年按投入的合作本金的</t>
    </r>
    <r>
      <rPr>
        <sz val="9"/>
        <color theme="1"/>
        <rFont val="Times New Roman"/>
        <charset val="0"/>
      </rPr>
      <t>5%</t>
    </r>
    <r>
      <rPr>
        <sz val="9"/>
        <color theme="1"/>
        <rFont val="宋体"/>
        <charset val="134"/>
      </rPr>
      <t>保本分利作为集体经济收入。</t>
    </r>
    <r>
      <rPr>
        <sz val="9"/>
        <color theme="1"/>
        <rFont val="Times New Roman"/>
        <charset val="0"/>
      </rPr>
      <t xml:space="preserve">
</t>
    </r>
    <r>
      <rPr>
        <sz val="9"/>
        <color theme="1"/>
        <rFont val="宋体"/>
        <charset val="134"/>
      </rPr>
      <t>致富带头人以林权证作为资产抵押保证帮扶资金安全。</t>
    </r>
  </si>
  <si>
    <t>盈江县太平镇拉丙村散朋村民小组集体经济发展项目</t>
  </si>
  <si>
    <r>
      <rPr>
        <sz val="9"/>
        <color theme="1"/>
        <rFont val="宋体"/>
        <charset val="134"/>
      </rPr>
      <t>以致富带头人自行发展的带动模式，发展澳洲坚果种植业，规模为澳洲坚果</t>
    </r>
    <r>
      <rPr>
        <sz val="9"/>
        <color theme="1"/>
        <rFont val="Times New Roman"/>
        <charset val="0"/>
      </rPr>
      <t>150</t>
    </r>
    <r>
      <rPr>
        <sz val="9"/>
        <color theme="1"/>
        <rFont val="宋体"/>
        <charset val="134"/>
      </rPr>
      <t>亩，每年按投入的合作本金的</t>
    </r>
    <r>
      <rPr>
        <sz val="9"/>
        <color theme="1"/>
        <rFont val="Times New Roman"/>
        <charset val="0"/>
      </rPr>
      <t>5%</t>
    </r>
    <r>
      <rPr>
        <sz val="9"/>
        <color theme="1"/>
        <rFont val="宋体"/>
        <charset val="134"/>
      </rPr>
      <t>保本分利作为集体经济收入。</t>
    </r>
    <r>
      <rPr>
        <sz val="9"/>
        <color theme="1"/>
        <rFont val="Times New Roman"/>
        <charset val="0"/>
      </rPr>
      <t xml:space="preserve">
</t>
    </r>
    <r>
      <rPr>
        <sz val="9"/>
        <color theme="1"/>
        <rFont val="宋体"/>
        <charset val="134"/>
      </rPr>
      <t>致富带头人以林权证作为资产抵押保证帮扶资金安全。</t>
    </r>
  </si>
  <si>
    <t>盈江县太平镇雪梨村俄琼村民小组集体经济发展项目</t>
  </si>
  <si>
    <r>
      <rPr>
        <sz val="9"/>
        <color theme="1"/>
        <rFont val="宋体"/>
        <charset val="134"/>
      </rPr>
      <t>以致富带头人自行发展的带动模式，发展澳洲坚果种植业，规模为澳洲坚果</t>
    </r>
    <r>
      <rPr>
        <sz val="9"/>
        <color theme="1"/>
        <rFont val="Times New Roman"/>
        <charset val="0"/>
      </rPr>
      <t>200</t>
    </r>
    <r>
      <rPr>
        <sz val="9"/>
        <color theme="1"/>
        <rFont val="宋体"/>
        <charset val="134"/>
      </rPr>
      <t>亩，每年按投入的合作本金的</t>
    </r>
    <r>
      <rPr>
        <sz val="9"/>
        <color theme="1"/>
        <rFont val="Times New Roman"/>
        <charset val="0"/>
      </rPr>
      <t>5%</t>
    </r>
    <r>
      <rPr>
        <sz val="9"/>
        <color theme="1"/>
        <rFont val="宋体"/>
        <charset val="134"/>
      </rPr>
      <t>保本分利作为集体经济收入。</t>
    </r>
    <r>
      <rPr>
        <sz val="9"/>
        <color theme="1"/>
        <rFont val="Times New Roman"/>
        <charset val="0"/>
      </rPr>
      <t xml:space="preserve">
</t>
    </r>
    <r>
      <rPr>
        <sz val="9"/>
        <color theme="1"/>
        <rFont val="宋体"/>
        <charset val="134"/>
      </rPr>
      <t>致富带头人以林权证作为资产抵押保证帮扶资金安全。</t>
    </r>
  </si>
  <si>
    <t>盈江县太平镇雪梨村雪梨村民小组集体经济发展项目</t>
  </si>
  <si>
    <r>
      <rPr>
        <sz val="9"/>
        <color theme="1"/>
        <rFont val="宋体"/>
        <charset val="134"/>
      </rPr>
      <t>采用合作社</t>
    </r>
    <r>
      <rPr>
        <sz val="9"/>
        <color theme="1"/>
        <rFont val="Times New Roman"/>
        <charset val="0"/>
      </rPr>
      <t>+</t>
    </r>
    <r>
      <rPr>
        <sz val="9"/>
        <color theme="1"/>
        <rFont val="宋体"/>
        <charset val="134"/>
      </rPr>
      <t>农户</t>
    </r>
    <r>
      <rPr>
        <sz val="9"/>
        <color theme="1"/>
        <rFont val="Times New Roman"/>
        <charset val="0"/>
      </rPr>
      <t>+</t>
    </r>
    <r>
      <rPr>
        <sz val="9"/>
        <color theme="1"/>
        <rFont val="宋体"/>
        <charset val="134"/>
      </rPr>
      <t>建档立卡户参与共同发展梯台化坚果种植</t>
    </r>
    <r>
      <rPr>
        <sz val="9"/>
        <color theme="1"/>
        <rFont val="Times New Roman"/>
        <charset val="0"/>
      </rPr>
      <t>800</t>
    </r>
    <r>
      <rPr>
        <sz val="9"/>
        <color theme="1"/>
        <rFont val="宋体"/>
        <charset val="134"/>
      </rPr>
      <t>亩，作为村集体及建档立卡户产业增收渠道，</t>
    </r>
    <r>
      <rPr>
        <sz val="9"/>
        <color theme="1"/>
        <rFont val="Times New Roman"/>
        <charset val="0"/>
      </rPr>
      <t>5-7</t>
    </r>
    <r>
      <rPr>
        <sz val="9"/>
        <color theme="1"/>
        <rFont val="宋体"/>
        <charset val="134"/>
      </rPr>
      <t>年进入丰产期后预计每亩收入</t>
    </r>
    <r>
      <rPr>
        <sz val="9"/>
        <color theme="1"/>
        <rFont val="Times New Roman"/>
        <charset val="0"/>
      </rPr>
      <t>4000-5000</t>
    </r>
    <r>
      <rPr>
        <sz val="9"/>
        <color theme="1"/>
        <rFont val="宋体"/>
        <charset val="134"/>
      </rPr>
      <t>元。</t>
    </r>
  </si>
  <si>
    <t>盈江县太平镇卡牙村大吴若村民小组集体经济发展项目</t>
  </si>
  <si>
    <r>
      <rPr>
        <sz val="9"/>
        <color theme="1"/>
        <rFont val="宋体"/>
        <charset val="134"/>
      </rPr>
      <t>以致富带头人自行发展的带动模式，发展养鱼业，规模为鱼塘</t>
    </r>
    <r>
      <rPr>
        <sz val="9"/>
        <color theme="1"/>
        <rFont val="Times New Roman"/>
        <charset val="0"/>
      </rPr>
      <t>4</t>
    </r>
    <r>
      <rPr>
        <sz val="9"/>
        <color theme="1"/>
        <rFont val="宋体"/>
        <charset val="134"/>
      </rPr>
      <t>亩，每年按投入的合作本金的</t>
    </r>
    <r>
      <rPr>
        <sz val="9"/>
        <color theme="1"/>
        <rFont val="Times New Roman"/>
        <charset val="0"/>
      </rPr>
      <t>5%</t>
    </r>
    <r>
      <rPr>
        <sz val="9"/>
        <color theme="1"/>
        <rFont val="宋体"/>
        <charset val="134"/>
      </rPr>
      <t>保本分利作为集体经济收入。</t>
    </r>
    <r>
      <rPr>
        <sz val="9"/>
        <color theme="1"/>
        <rFont val="Times New Roman"/>
        <charset val="0"/>
      </rPr>
      <t xml:space="preserve">
</t>
    </r>
    <r>
      <rPr>
        <sz val="9"/>
        <color theme="1"/>
        <rFont val="宋体"/>
        <charset val="134"/>
      </rPr>
      <t>致富带头人以林权证作为资产抵押保证帮扶资金安全。</t>
    </r>
  </si>
  <si>
    <t>盈江县太平镇卡牙村小吴若村民小组集体经济发展项目</t>
  </si>
  <si>
    <r>
      <rPr>
        <sz val="9"/>
        <color theme="1"/>
        <rFont val="宋体"/>
        <charset val="134"/>
      </rPr>
      <t>以致富带头人自行发展的带动模式，发展生猪养殖业，规模为生猪</t>
    </r>
    <r>
      <rPr>
        <sz val="9"/>
        <color theme="1"/>
        <rFont val="Times New Roman"/>
        <charset val="0"/>
      </rPr>
      <t>80</t>
    </r>
    <r>
      <rPr>
        <sz val="9"/>
        <color theme="1"/>
        <rFont val="宋体"/>
        <charset val="134"/>
      </rPr>
      <t>头，每年按投入的合作本金的</t>
    </r>
    <r>
      <rPr>
        <sz val="9"/>
        <color theme="1"/>
        <rFont val="Times New Roman"/>
        <charset val="0"/>
      </rPr>
      <t>5%</t>
    </r>
    <r>
      <rPr>
        <sz val="9"/>
        <color theme="1"/>
        <rFont val="宋体"/>
        <charset val="134"/>
      </rPr>
      <t>保本分利作为集体经济收入。</t>
    </r>
    <r>
      <rPr>
        <sz val="9"/>
        <color theme="1"/>
        <rFont val="Times New Roman"/>
        <charset val="0"/>
      </rPr>
      <t xml:space="preserve">
</t>
    </r>
    <r>
      <rPr>
        <sz val="9"/>
        <color theme="1"/>
        <rFont val="宋体"/>
        <charset val="134"/>
      </rPr>
      <t>致富带头人以林权证作为资产抵押保证帮扶资金安全。</t>
    </r>
  </si>
  <si>
    <t>盈江县太平镇雪梨村下帮瓦村民小组集体经济发展项目</t>
  </si>
  <si>
    <r>
      <rPr>
        <sz val="9"/>
        <color theme="1"/>
        <rFont val="宋体"/>
        <charset val="134"/>
      </rPr>
      <t>以致富带头人自行发展的带动模式，发展生猪养殖业，规模为生猪</t>
    </r>
    <r>
      <rPr>
        <sz val="9"/>
        <color theme="1"/>
        <rFont val="Times New Roman"/>
        <charset val="0"/>
      </rPr>
      <t>150</t>
    </r>
    <r>
      <rPr>
        <sz val="9"/>
        <color theme="1"/>
        <rFont val="宋体"/>
        <charset val="134"/>
      </rPr>
      <t>头，每年按投入的合作本金的</t>
    </r>
    <r>
      <rPr>
        <sz val="9"/>
        <color theme="1"/>
        <rFont val="Times New Roman"/>
        <charset val="0"/>
      </rPr>
      <t>5%</t>
    </r>
    <r>
      <rPr>
        <sz val="9"/>
        <color theme="1"/>
        <rFont val="宋体"/>
        <charset val="134"/>
      </rPr>
      <t>保本分利作为集体经济收入。</t>
    </r>
    <r>
      <rPr>
        <sz val="9"/>
        <color theme="1"/>
        <rFont val="Times New Roman"/>
        <charset val="0"/>
      </rPr>
      <t xml:space="preserve">
</t>
    </r>
    <r>
      <rPr>
        <sz val="9"/>
        <color theme="1"/>
        <rFont val="宋体"/>
        <charset val="134"/>
      </rPr>
      <t>致富带头人以所承包土地的经营权作为资产抵押保证帮扶资金安全。</t>
    </r>
  </si>
  <si>
    <t>盈江县太平镇雪梨村弄相村民小组集体经济发展项目</t>
  </si>
  <si>
    <r>
      <rPr>
        <sz val="9"/>
        <color theme="1"/>
        <rFont val="宋体"/>
        <charset val="134"/>
      </rPr>
      <t>以致富带头人</t>
    </r>
    <r>
      <rPr>
        <sz val="9"/>
        <color theme="1"/>
        <rFont val="Times New Roman"/>
        <charset val="0"/>
      </rPr>
      <t>+</t>
    </r>
    <r>
      <rPr>
        <sz val="9"/>
        <color theme="1"/>
        <rFont val="宋体"/>
        <charset val="134"/>
      </rPr>
      <t>农户</t>
    </r>
    <r>
      <rPr>
        <sz val="9"/>
        <color theme="1"/>
        <rFont val="Times New Roman"/>
        <charset val="0"/>
      </rPr>
      <t>+</t>
    </r>
    <r>
      <rPr>
        <sz val="9"/>
        <color theme="1"/>
        <rFont val="宋体"/>
        <charset val="134"/>
      </rPr>
      <t>建档立卡户的带动模式，发展生猪养殖业与山羊养殖业，规模为生猪</t>
    </r>
    <r>
      <rPr>
        <sz val="9"/>
        <color theme="1"/>
        <rFont val="Times New Roman"/>
        <charset val="0"/>
      </rPr>
      <t>128</t>
    </r>
    <r>
      <rPr>
        <sz val="9"/>
        <color theme="1"/>
        <rFont val="宋体"/>
        <charset val="134"/>
      </rPr>
      <t>头与山羊</t>
    </r>
    <r>
      <rPr>
        <sz val="9"/>
        <color theme="1"/>
        <rFont val="Times New Roman"/>
        <charset val="0"/>
      </rPr>
      <t>38</t>
    </r>
    <r>
      <rPr>
        <sz val="9"/>
        <color theme="1"/>
        <rFont val="宋体"/>
        <charset val="134"/>
      </rPr>
      <t>头，每年按投入的合作本金的</t>
    </r>
    <r>
      <rPr>
        <sz val="9"/>
        <color theme="1"/>
        <rFont val="Times New Roman"/>
        <charset val="0"/>
      </rPr>
      <t>5%</t>
    </r>
    <r>
      <rPr>
        <sz val="9"/>
        <color theme="1"/>
        <rFont val="宋体"/>
        <charset val="134"/>
      </rPr>
      <t>保本分利作为集体经济收入。</t>
    </r>
    <r>
      <rPr>
        <sz val="9"/>
        <color theme="1"/>
        <rFont val="Times New Roman"/>
        <charset val="0"/>
      </rPr>
      <t xml:space="preserve">
</t>
    </r>
    <r>
      <rPr>
        <sz val="9"/>
        <color theme="1"/>
        <rFont val="宋体"/>
        <charset val="134"/>
      </rPr>
      <t>致富带头人以林权证作为资产抵押保证帮扶资金安全。</t>
    </r>
  </si>
  <si>
    <t>盈江县太平镇贺回村羊乃村民小组集体经济发展项目</t>
  </si>
  <si>
    <r>
      <rPr>
        <sz val="9"/>
        <color theme="1"/>
        <rFont val="宋体"/>
        <charset val="134"/>
      </rPr>
      <t>以致富带头人自行发展的带动模式，发展生猪养殖业，规模为生猪</t>
    </r>
    <r>
      <rPr>
        <sz val="9"/>
        <color theme="1"/>
        <rFont val="Times New Roman"/>
        <charset val="0"/>
      </rPr>
      <t>150</t>
    </r>
    <r>
      <rPr>
        <sz val="9"/>
        <color theme="1"/>
        <rFont val="宋体"/>
        <charset val="134"/>
      </rPr>
      <t>头，每年按投入的合作本金的</t>
    </r>
    <r>
      <rPr>
        <sz val="9"/>
        <color theme="1"/>
        <rFont val="Times New Roman"/>
        <charset val="0"/>
      </rPr>
      <t>5%</t>
    </r>
    <r>
      <rPr>
        <sz val="9"/>
        <color theme="1"/>
        <rFont val="宋体"/>
        <charset val="134"/>
      </rPr>
      <t>保本分利作为集体经济收入。</t>
    </r>
    <r>
      <rPr>
        <sz val="9"/>
        <color theme="1"/>
        <rFont val="Times New Roman"/>
        <charset val="0"/>
      </rPr>
      <t xml:space="preserve">
</t>
    </r>
    <r>
      <rPr>
        <sz val="9"/>
        <color theme="1"/>
        <rFont val="宋体"/>
        <charset val="134"/>
      </rPr>
      <t>致富带头人以林权证作为资产抵押保证帮扶资金安全。</t>
    </r>
  </si>
  <si>
    <t>盈江县太平镇雪梨村银洞村民小组集体经济发展项目</t>
  </si>
  <si>
    <r>
      <rPr>
        <sz val="9"/>
        <color theme="1"/>
        <rFont val="宋体"/>
        <charset val="134"/>
      </rPr>
      <t>以致富带头人自行发展的带动模式，发展生猪养殖业，规模为蒸煮</t>
    </r>
    <r>
      <rPr>
        <sz val="9"/>
        <color theme="1"/>
        <rFont val="Times New Roman"/>
        <charset val="0"/>
      </rPr>
      <t>150</t>
    </r>
    <r>
      <rPr>
        <sz val="9"/>
        <color theme="1"/>
        <rFont val="宋体"/>
        <charset val="134"/>
      </rPr>
      <t>头，每年按投入的合作本金的</t>
    </r>
    <r>
      <rPr>
        <sz val="9"/>
        <color theme="1"/>
        <rFont val="Times New Roman"/>
        <charset val="0"/>
      </rPr>
      <t>5%</t>
    </r>
    <r>
      <rPr>
        <sz val="9"/>
        <color theme="1"/>
        <rFont val="宋体"/>
        <charset val="134"/>
      </rPr>
      <t>保本分利作为集体经济收入。</t>
    </r>
    <r>
      <rPr>
        <sz val="9"/>
        <color theme="1"/>
        <rFont val="Times New Roman"/>
        <charset val="0"/>
      </rPr>
      <t xml:space="preserve">
</t>
    </r>
    <r>
      <rPr>
        <sz val="9"/>
        <color theme="1"/>
        <rFont val="宋体"/>
        <charset val="134"/>
      </rPr>
      <t>致富带头人以林权证作为资产抵押保证帮扶资金安全。</t>
    </r>
  </si>
  <si>
    <t>盈江县太平镇雪梨村上帮瓦村民小集体经济发展项目</t>
  </si>
  <si>
    <r>
      <rPr>
        <sz val="9"/>
        <color theme="1"/>
        <rFont val="Times New Roman"/>
        <charset val="0"/>
      </rPr>
      <t>3.</t>
    </r>
    <r>
      <rPr>
        <sz val="9"/>
        <color theme="1"/>
        <rFont val="宋体"/>
        <charset val="134"/>
      </rPr>
      <t>发展乡村旅游</t>
    </r>
  </si>
  <si>
    <t>太平镇雪梨村上帮瓦村民小组美丽乡村建设项目</t>
  </si>
  <si>
    <t>上帮瓦</t>
  </si>
  <si>
    <r>
      <rPr>
        <sz val="9"/>
        <color theme="1"/>
        <rFont val="Times New Roman"/>
        <charset val="0"/>
      </rPr>
      <t>1.</t>
    </r>
    <r>
      <rPr>
        <sz val="9"/>
        <color theme="1"/>
        <rFont val="宋体"/>
        <charset val="134"/>
      </rPr>
      <t>民族特色寨门建设工程：新建景颇族特色寨门一栋；</t>
    </r>
    <r>
      <rPr>
        <sz val="9"/>
        <color theme="1"/>
        <rFont val="Times New Roman"/>
        <charset val="0"/>
      </rPr>
      <t>2.</t>
    </r>
    <r>
      <rPr>
        <sz val="9"/>
        <color theme="1"/>
        <rFont val="宋体"/>
        <charset val="134"/>
      </rPr>
      <t>民房改造提升工程：对农村危旧房及部分在风貌上与整体村落风貌不协调农房进行改造；</t>
    </r>
    <r>
      <rPr>
        <sz val="9"/>
        <color theme="1"/>
        <rFont val="Times New Roman"/>
        <charset val="0"/>
      </rPr>
      <t>3.</t>
    </r>
    <r>
      <rPr>
        <sz val="9"/>
        <color theme="1"/>
        <rFont val="宋体"/>
        <charset val="134"/>
      </rPr>
      <t>犀鸟路灯安装：寨内安装太阳能路灯</t>
    </r>
    <r>
      <rPr>
        <sz val="9"/>
        <color theme="1"/>
        <rFont val="Times New Roman"/>
        <charset val="0"/>
      </rPr>
      <t>41</t>
    </r>
    <r>
      <rPr>
        <sz val="9"/>
        <color theme="1"/>
        <rFont val="宋体"/>
        <charset val="134"/>
      </rPr>
      <t>盏；</t>
    </r>
    <r>
      <rPr>
        <sz val="9"/>
        <color theme="1"/>
        <rFont val="Times New Roman"/>
        <charset val="0"/>
      </rPr>
      <t>4.</t>
    </r>
    <r>
      <rPr>
        <sz val="9"/>
        <color theme="1"/>
        <rFont val="宋体"/>
        <charset val="134"/>
      </rPr>
      <t>水网改造建设工程：新建蓄水池一座，铺设供水管</t>
    </r>
    <r>
      <rPr>
        <sz val="9"/>
        <color theme="1"/>
        <rFont val="Times New Roman"/>
        <charset val="0"/>
      </rPr>
      <t>146</t>
    </r>
    <r>
      <rPr>
        <sz val="9"/>
        <color theme="1"/>
        <rFont val="宋体"/>
        <charset val="134"/>
      </rPr>
      <t>米；</t>
    </r>
    <r>
      <rPr>
        <sz val="9"/>
        <color theme="1"/>
        <rFont val="Times New Roman"/>
        <charset val="0"/>
      </rPr>
      <t>5.</t>
    </r>
    <r>
      <rPr>
        <sz val="9"/>
        <color theme="1"/>
        <rFont val="宋体"/>
        <charset val="134"/>
      </rPr>
      <t>垃圾池建设工程：新建垃圾池</t>
    </r>
    <r>
      <rPr>
        <sz val="9"/>
        <color theme="1"/>
        <rFont val="Times New Roman"/>
        <charset val="0"/>
      </rPr>
      <t>2</t>
    </r>
    <r>
      <rPr>
        <sz val="9"/>
        <color theme="1"/>
        <rFont val="宋体"/>
        <charset val="134"/>
      </rPr>
      <t>个，回填土</t>
    </r>
    <r>
      <rPr>
        <sz val="9"/>
        <color theme="1"/>
        <rFont val="Times New Roman"/>
        <charset val="0"/>
      </rPr>
      <t>930</t>
    </r>
    <r>
      <rPr>
        <sz val="9"/>
        <color theme="1"/>
        <rFont val="宋体"/>
        <charset val="134"/>
      </rPr>
      <t>立方米；</t>
    </r>
    <r>
      <rPr>
        <sz val="9"/>
        <color theme="1"/>
        <rFont val="Times New Roman"/>
        <charset val="0"/>
      </rPr>
      <t>6.</t>
    </r>
    <r>
      <rPr>
        <sz val="9"/>
        <color theme="1"/>
        <rFont val="宋体"/>
        <charset val="134"/>
      </rPr>
      <t>民族文化墙建设工程：新建民族文化墙</t>
    </r>
    <r>
      <rPr>
        <sz val="9"/>
        <color theme="1"/>
        <rFont val="Times New Roman"/>
        <charset val="0"/>
      </rPr>
      <t>455.47</t>
    </r>
    <r>
      <rPr>
        <sz val="9"/>
        <color theme="1"/>
        <rFont val="宋体"/>
        <charset val="134"/>
      </rPr>
      <t>米；</t>
    </r>
    <r>
      <rPr>
        <sz val="9"/>
        <color theme="1"/>
        <rFont val="Times New Roman"/>
        <charset val="0"/>
      </rPr>
      <t>7.</t>
    </r>
    <r>
      <rPr>
        <sz val="9"/>
        <color theme="1"/>
        <rFont val="宋体"/>
        <charset val="134"/>
      </rPr>
      <t>公厕建设工程：新建砖混结构公共厕所一栋，总建筑面积</t>
    </r>
    <r>
      <rPr>
        <sz val="9"/>
        <color theme="1"/>
        <rFont val="Times New Roman"/>
        <charset val="0"/>
      </rPr>
      <t>37.2</t>
    </r>
    <r>
      <rPr>
        <sz val="9"/>
        <color theme="1"/>
        <rFont val="宋体"/>
        <charset val="134"/>
      </rPr>
      <t>平方米，建筑层数</t>
    </r>
    <r>
      <rPr>
        <sz val="9"/>
        <color theme="1"/>
        <rFont val="Times New Roman"/>
        <charset val="0"/>
      </rPr>
      <t>1</t>
    </r>
    <r>
      <rPr>
        <sz val="9"/>
        <color theme="1"/>
        <rFont val="宋体"/>
        <charset val="134"/>
      </rPr>
      <t>层，建筑高度</t>
    </r>
    <r>
      <rPr>
        <sz val="9"/>
        <color theme="1"/>
        <rFont val="Times New Roman"/>
        <charset val="0"/>
      </rPr>
      <t>4.05</t>
    </r>
    <r>
      <rPr>
        <sz val="9"/>
        <color theme="1"/>
        <rFont val="宋体"/>
        <charset val="134"/>
      </rPr>
      <t>米抗震设防类别为丙类；</t>
    </r>
    <r>
      <rPr>
        <sz val="9"/>
        <color theme="1"/>
        <rFont val="Times New Roman"/>
        <charset val="0"/>
      </rPr>
      <t>8.</t>
    </r>
    <r>
      <rPr>
        <sz val="9"/>
        <color theme="1"/>
        <rFont val="宋体"/>
        <charset val="134"/>
      </rPr>
      <t>活动室及附属设施改造工程：新建钢架房</t>
    </r>
    <r>
      <rPr>
        <sz val="9"/>
        <color theme="1"/>
        <rFont val="Times New Roman"/>
        <charset val="0"/>
      </rPr>
      <t>1</t>
    </r>
    <r>
      <rPr>
        <sz val="9"/>
        <color theme="1"/>
        <rFont val="宋体"/>
        <charset val="134"/>
      </rPr>
      <t>栋，总建筑面积</t>
    </r>
    <r>
      <rPr>
        <sz val="9"/>
        <color theme="1"/>
        <rFont val="Times New Roman"/>
        <charset val="0"/>
      </rPr>
      <t>128.9</t>
    </r>
    <r>
      <rPr>
        <sz val="9"/>
        <color theme="1"/>
        <rFont val="宋体"/>
        <charset val="134"/>
      </rPr>
      <t>平方米，建筑层数</t>
    </r>
    <r>
      <rPr>
        <sz val="9"/>
        <color theme="1"/>
        <rFont val="Times New Roman"/>
        <charset val="0"/>
      </rPr>
      <t>1</t>
    </r>
    <r>
      <rPr>
        <sz val="9"/>
        <color theme="1"/>
        <rFont val="宋体"/>
        <charset val="134"/>
      </rPr>
      <t>层，建筑高度</t>
    </r>
    <r>
      <rPr>
        <sz val="9"/>
        <color theme="1"/>
        <rFont val="Times New Roman"/>
        <charset val="0"/>
      </rPr>
      <t>4.56</t>
    </r>
    <r>
      <rPr>
        <sz val="9"/>
        <color theme="1"/>
        <rFont val="宋体"/>
        <charset val="134"/>
      </rPr>
      <t>米，结构形式为钢结构；</t>
    </r>
    <r>
      <rPr>
        <sz val="9"/>
        <color theme="1"/>
        <rFont val="Times New Roman"/>
        <charset val="0"/>
      </rPr>
      <t>9.</t>
    </r>
    <r>
      <rPr>
        <sz val="9"/>
        <color theme="1"/>
        <rFont val="宋体"/>
        <charset val="134"/>
      </rPr>
      <t>美化绿化工程：对村内主要道路两侧践行绿化种植。</t>
    </r>
    <r>
      <rPr>
        <sz val="9"/>
        <color theme="1"/>
        <rFont val="Times New Roman"/>
        <charset val="0"/>
      </rPr>
      <t>10.</t>
    </r>
    <r>
      <rPr>
        <sz val="9"/>
        <color theme="1"/>
        <rFont val="宋体"/>
        <charset val="134"/>
      </rPr>
      <t>公共活动场地建设工程：基层铺筑</t>
    </r>
    <r>
      <rPr>
        <sz val="9"/>
        <color theme="1"/>
        <rFont val="Times New Roman"/>
        <charset val="0"/>
      </rPr>
      <t>20cm</t>
    </r>
    <r>
      <rPr>
        <sz val="9"/>
        <color theme="1"/>
        <rFont val="宋体"/>
        <charset val="134"/>
      </rPr>
      <t>厚天然级配碎石，面层浇筑</t>
    </r>
    <r>
      <rPr>
        <sz val="9"/>
        <color theme="1"/>
        <rFont val="Times New Roman"/>
        <charset val="0"/>
      </rPr>
      <t>20cm</t>
    </r>
    <r>
      <rPr>
        <sz val="9"/>
        <color theme="1"/>
        <rFont val="宋体"/>
        <charset val="134"/>
      </rPr>
      <t>厚</t>
    </r>
    <r>
      <rPr>
        <sz val="9"/>
        <color theme="1"/>
        <rFont val="Times New Roman"/>
        <charset val="0"/>
      </rPr>
      <t>C25</t>
    </r>
    <r>
      <rPr>
        <sz val="9"/>
        <color theme="1"/>
        <rFont val="宋体"/>
        <charset val="134"/>
      </rPr>
      <t>混凝土，共计</t>
    </r>
    <r>
      <rPr>
        <sz val="9"/>
        <color theme="1"/>
        <rFont val="Times New Roman"/>
        <charset val="0"/>
      </rPr>
      <t>468</t>
    </r>
    <r>
      <rPr>
        <sz val="9"/>
        <color theme="1"/>
        <rFont val="宋体"/>
        <charset val="134"/>
      </rPr>
      <t>平方米；</t>
    </r>
    <r>
      <rPr>
        <sz val="9"/>
        <color theme="1"/>
        <rFont val="Times New Roman"/>
        <charset val="0"/>
      </rPr>
      <t>11.</t>
    </r>
    <r>
      <rPr>
        <sz val="9"/>
        <color theme="1"/>
        <rFont val="宋体"/>
        <charset val="134"/>
      </rPr>
      <t>犀鸟模型装饰工程：新建犀鸟模型装饰杆件</t>
    </r>
    <r>
      <rPr>
        <sz val="9"/>
        <color theme="1"/>
        <rFont val="Times New Roman"/>
        <charset val="0"/>
      </rPr>
      <t>16</t>
    </r>
    <r>
      <rPr>
        <sz val="9"/>
        <color theme="1"/>
        <rFont val="宋体"/>
        <charset val="134"/>
      </rPr>
      <t>个。</t>
    </r>
  </si>
  <si>
    <t>提高人居环境</t>
  </si>
  <si>
    <t>盈江县太平镇雪梨村下帮瓦村民小组景颇族特色村寨附属工程建设项目</t>
  </si>
  <si>
    <t>新建/改扩建</t>
  </si>
  <si>
    <t>1.民族特色牌坊建设工程：建设民族特色牌坊1座；2.卵石文化墙建设工程：一是建设单面卵石墙213平方米；二是建设双面卵石石墙274.95平方米；三是建设挡土墙外贴卵石文化墙382.5平方米，其中挡土墙建设704.4立方米。另采购安装水缸50个，猪槽及石磨各10个，马车轮4个；3.外墙粉刷及民族装饰工程：外墙粉刷1300平方米、外墙涂料3037.64平方米、木质状元板400米、玻璃钢花纹装饰300米；4.消防景观池建设工程：池壁挡土墙砌筑610立方米、火山石铺贴200平方米、花板栏杆108米，卵石风景墙砌筑21立方米、混凝土地板48平方米、卵石地板201平方米、毛石墙面粉刷129平方米；5.民房改造提升项目：新建砖混结构卫生间1栋，面积15平方米，旧房子更换土瓦层面1300平方米，树脂瓦钢架厨房5栋，树脂瓦钢架房1200平方米。</t>
  </si>
  <si>
    <t>改善群众生产生活条件</t>
  </si>
  <si>
    <r>
      <rPr>
        <sz val="9"/>
        <color theme="1"/>
        <rFont val="Times New Roman"/>
        <charset val="0"/>
      </rPr>
      <t>4.</t>
    </r>
    <r>
      <rPr>
        <sz val="9"/>
        <color theme="1"/>
        <rFont val="宋体"/>
        <charset val="134"/>
      </rPr>
      <t>发展扶贫车间</t>
    </r>
  </si>
  <si>
    <r>
      <rPr>
        <sz val="9"/>
        <color theme="1"/>
        <rFont val="宋体"/>
        <charset val="134"/>
      </rPr>
      <t>太平镇卡牙、雪梨、拉丙、龙盆、大寨、贺回等</t>
    </r>
    <r>
      <rPr>
        <sz val="9"/>
        <color theme="1"/>
        <rFont val="Times New Roman"/>
        <charset val="0"/>
      </rPr>
      <t>6</t>
    </r>
    <r>
      <rPr>
        <sz val="9"/>
        <color theme="1"/>
        <rFont val="宋体"/>
        <charset val="134"/>
      </rPr>
      <t>个村蚕棚及小蚕共育基地建设项目</t>
    </r>
  </si>
  <si>
    <r>
      <rPr>
        <sz val="9"/>
        <color theme="1"/>
        <rFont val="宋体"/>
        <charset val="134"/>
      </rPr>
      <t>在太平镇投入</t>
    </r>
    <r>
      <rPr>
        <sz val="9"/>
        <color theme="1"/>
        <rFont val="Times New Roman"/>
        <charset val="0"/>
      </rPr>
      <t>394</t>
    </r>
    <r>
      <rPr>
        <sz val="9"/>
        <color theme="1"/>
        <rFont val="宋体"/>
        <charset val="134"/>
      </rPr>
      <t>万，发展蚕桑产业，采用</t>
    </r>
    <r>
      <rPr>
        <sz val="9"/>
        <color theme="1"/>
        <rFont val="Times New Roman"/>
        <charset val="0"/>
      </rPr>
      <t>“</t>
    </r>
    <r>
      <rPr>
        <sz val="9"/>
        <color theme="1"/>
        <rFont val="宋体"/>
        <charset val="134"/>
      </rPr>
      <t>村委会</t>
    </r>
    <r>
      <rPr>
        <sz val="9"/>
        <color theme="1"/>
        <rFont val="Times New Roman"/>
        <charset val="0"/>
      </rPr>
      <t>+</t>
    </r>
    <r>
      <rPr>
        <sz val="9"/>
        <color theme="1"/>
        <rFont val="宋体"/>
        <charset val="134"/>
      </rPr>
      <t>企业</t>
    </r>
    <r>
      <rPr>
        <sz val="9"/>
        <color theme="1"/>
        <rFont val="Times New Roman"/>
        <charset val="0"/>
      </rPr>
      <t>+</t>
    </r>
    <r>
      <rPr>
        <sz val="9"/>
        <color theme="1"/>
        <rFont val="宋体"/>
        <charset val="134"/>
      </rPr>
      <t>贫困户</t>
    </r>
    <r>
      <rPr>
        <sz val="9"/>
        <color theme="1"/>
        <rFont val="Times New Roman"/>
        <charset val="0"/>
      </rPr>
      <t>”</t>
    </r>
    <r>
      <rPr>
        <sz val="9"/>
        <color theme="1"/>
        <rFont val="宋体"/>
        <charset val="134"/>
      </rPr>
      <t>模式，带动建档立卡贫困户</t>
    </r>
    <r>
      <rPr>
        <sz val="9"/>
        <color theme="1"/>
        <rFont val="Times New Roman"/>
        <charset val="0"/>
      </rPr>
      <t>200</t>
    </r>
    <r>
      <rPr>
        <sz val="9"/>
        <color theme="1"/>
        <rFont val="宋体"/>
        <charset val="134"/>
      </rPr>
      <t>户</t>
    </r>
    <r>
      <rPr>
        <sz val="9"/>
        <color theme="1"/>
        <rFont val="Times New Roman"/>
        <charset val="0"/>
      </rPr>
      <t>880</t>
    </r>
    <r>
      <rPr>
        <sz val="9"/>
        <color theme="1"/>
        <rFont val="宋体"/>
        <charset val="134"/>
      </rPr>
      <t>人参与，贫困户、村集体按协议分红。项目新建小蚕共育基地</t>
    </r>
    <r>
      <rPr>
        <sz val="9"/>
        <color theme="1"/>
        <rFont val="Times New Roman"/>
        <charset val="0"/>
      </rPr>
      <t>1</t>
    </r>
    <r>
      <rPr>
        <sz val="9"/>
        <color theme="1"/>
        <rFont val="宋体"/>
        <charset val="134"/>
      </rPr>
      <t>座，</t>
    </r>
    <r>
      <rPr>
        <sz val="9"/>
        <color theme="1"/>
        <rFont val="Times New Roman"/>
        <charset val="0"/>
      </rPr>
      <t>250</t>
    </r>
    <r>
      <rPr>
        <sz val="9"/>
        <color theme="1"/>
        <rFont val="宋体"/>
        <charset val="134"/>
      </rPr>
      <t>万元，主要建设内容：新建小蚕共育室及办公用房</t>
    </r>
    <r>
      <rPr>
        <sz val="9"/>
        <color theme="1"/>
        <rFont val="Times New Roman"/>
        <charset val="0"/>
      </rPr>
      <t>1800</t>
    </r>
    <r>
      <rPr>
        <sz val="9"/>
        <color theme="1"/>
        <rFont val="宋体"/>
        <charset val="134"/>
      </rPr>
      <t>平方米；地面及道路硬化</t>
    </r>
    <r>
      <rPr>
        <sz val="9"/>
        <color theme="1"/>
        <rFont val="Times New Roman"/>
        <charset val="0"/>
      </rPr>
      <t>6000</t>
    </r>
    <r>
      <rPr>
        <sz val="9"/>
        <color theme="1"/>
        <rFont val="宋体"/>
        <charset val="134"/>
      </rPr>
      <t>平方米；新建彩钢棚</t>
    </r>
    <r>
      <rPr>
        <sz val="9"/>
        <color theme="1"/>
        <rFont val="Times New Roman"/>
        <charset val="0"/>
      </rPr>
      <t>500</t>
    </r>
    <r>
      <rPr>
        <sz val="9"/>
        <color theme="1"/>
        <rFont val="宋体"/>
        <charset val="134"/>
      </rPr>
      <t>平方米；架设</t>
    </r>
    <r>
      <rPr>
        <sz val="9"/>
        <color theme="1"/>
        <rFont val="Times New Roman"/>
        <charset val="0"/>
      </rPr>
      <t>30</t>
    </r>
    <r>
      <rPr>
        <sz val="9"/>
        <color theme="1"/>
        <rFont val="宋体"/>
        <charset val="134"/>
      </rPr>
      <t>千伏安变电器一座。新建标准化蚕棚</t>
    </r>
    <r>
      <rPr>
        <sz val="9"/>
        <color theme="1"/>
        <rFont val="Times New Roman"/>
        <charset val="0"/>
      </rPr>
      <t>60</t>
    </r>
    <r>
      <rPr>
        <sz val="9"/>
        <color theme="1"/>
        <rFont val="宋体"/>
        <charset val="134"/>
      </rPr>
      <t>个，补助标准为</t>
    </r>
    <r>
      <rPr>
        <sz val="9"/>
        <color theme="1"/>
        <rFont val="Times New Roman"/>
        <charset val="0"/>
      </rPr>
      <t>2.4</t>
    </r>
    <r>
      <rPr>
        <sz val="9"/>
        <color theme="1"/>
        <rFont val="宋体"/>
        <charset val="134"/>
      </rPr>
      <t>万元</t>
    </r>
    <r>
      <rPr>
        <sz val="9"/>
        <color theme="1"/>
        <rFont val="Times New Roman"/>
        <charset val="0"/>
      </rPr>
      <t>/</t>
    </r>
    <r>
      <rPr>
        <sz val="9"/>
        <color theme="1"/>
        <rFont val="宋体"/>
        <charset val="134"/>
      </rPr>
      <t>个，投入</t>
    </r>
    <r>
      <rPr>
        <sz val="9"/>
        <color theme="1"/>
        <rFont val="Times New Roman"/>
        <charset val="0"/>
      </rPr>
      <t>144</t>
    </r>
    <r>
      <rPr>
        <sz val="9"/>
        <color theme="1"/>
        <rFont val="宋体"/>
        <charset val="134"/>
      </rPr>
      <t>万。标准蚕棚主要建设内容：建设钢架结构蚕棚</t>
    </r>
    <r>
      <rPr>
        <sz val="9"/>
        <color theme="1"/>
        <rFont val="Times New Roman"/>
        <charset val="0"/>
      </rPr>
      <t>120</t>
    </r>
    <r>
      <rPr>
        <sz val="9"/>
        <color theme="1"/>
        <rFont val="宋体"/>
        <charset val="134"/>
      </rPr>
      <t>平方米；地面硬化</t>
    </r>
    <r>
      <rPr>
        <sz val="9"/>
        <color theme="1"/>
        <rFont val="Times New Roman"/>
        <charset val="0"/>
      </rPr>
      <t>120</t>
    </r>
    <r>
      <rPr>
        <sz val="9"/>
        <color theme="1"/>
        <rFont val="宋体"/>
        <charset val="134"/>
      </rPr>
      <t>平方米。可惠及建档立卡贫困户</t>
    </r>
    <r>
      <rPr>
        <sz val="9"/>
        <color theme="1"/>
        <rFont val="Times New Roman"/>
        <charset val="0"/>
      </rPr>
      <t>182</t>
    </r>
    <r>
      <rPr>
        <sz val="9"/>
        <color theme="1"/>
        <rFont val="宋体"/>
        <charset val="134"/>
      </rPr>
      <t>户</t>
    </r>
    <r>
      <rPr>
        <sz val="9"/>
        <color theme="1"/>
        <rFont val="Times New Roman"/>
        <charset val="0"/>
      </rPr>
      <t>690</t>
    </r>
    <r>
      <rPr>
        <sz val="9"/>
        <color theme="1"/>
        <rFont val="宋体"/>
        <charset val="134"/>
      </rPr>
      <t>人，产权归村集体所有。</t>
    </r>
  </si>
  <si>
    <r>
      <rPr>
        <sz val="9"/>
        <color theme="1"/>
        <rFont val="Times New Roman"/>
        <charset val="0"/>
      </rPr>
      <t>5.</t>
    </r>
    <r>
      <rPr>
        <sz val="9"/>
        <color theme="1"/>
        <rFont val="宋体"/>
        <charset val="134"/>
      </rPr>
      <t>光伏扶贫</t>
    </r>
  </si>
  <si>
    <t>座</t>
  </si>
  <si>
    <r>
      <rPr>
        <sz val="9"/>
        <color theme="1"/>
        <rFont val="Times New Roman"/>
        <charset val="0"/>
      </rPr>
      <t>6.</t>
    </r>
    <r>
      <rPr>
        <sz val="9"/>
        <color theme="1"/>
        <rFont val="宋体"/>
        <charset val="134"/>
      </rPr>
      <t>电商扶贫</t>
    </r>
  </si>
  <si>
    <r>
      <rPr>
        <sz val="9"/>
        <color theme="1"/>
        <rFont val="Times New Roman"/>
        <charset val="0"/>
      </rPr>
      <t>7.</t>
    </r>
    <r>
      <rPr>
        <sz val="9"/>
        <color theme="1"/>
        <rFont val="宋体"/>
        <charset val="134"/>
      </rPr>
      <t>资产收益扶贫</t>
    </r>
  </si>
  <si>
    <t>（四）参与龙头企业或新型经营主体</t>
  </si>
  <si>
    <r>
      <rPr>
        <sz val="9"/>
        <color theme="1"/>
        <rFont val="Times New Roman"/>
        <charset val="0"/>
      </rPr>
      <t>1.</t>
    </r>
    <r>
      <rPr>
        <sz val="9"/>
        <color theme="1"/>
        <rFont val="宋体"/>
        <charset val="134"/>
      </rPr>
      <t>龙头企业</t>
    </r>
  </si>
  <si>
    <t>盈江县太平镇建档立卡户入专业合作社与盈江大腾农业科技有限责任公司合作项目</t>
  </si>
  <si>
    <r>
      <rPr>
        <sz val="9"/>
        <color theme="1"/>
        <rFont val="宋体"/>
        <charset val="134"/>
      </rPr>
      <t>盈江县太平镇</t>
    </r>
    <r>
      <rPr>
        <sz val="9"/>
        <color theme="1"/>
        <rFont val="Times New Roman"/>
        <charset val="0"/>
      </rPr>
      <t>478</t>
    </r>
    <r>
      <rPr>
        <sz val="9"/>
        <color theme="1"/>
        <rFont val="宋体"/>
        <charset val="134"/>
      </rPr>
      <t>户建档立卡户入专业合作社与盈江大腾农业科技有限责任公司合作，采取托养管理，发展商品猪</t>
    </r>
    <r>
      <rPr>
        <sz val="9"/>
        <color theme="1"/>
        <rFont val="Times New Roman"/>
        <charset val="0"/>
      </rPr>
      <t>3889</t>
    </r>
    <r>
      <rPr>
        <sz val="9"/>
        <color theme="1"/>
        <rFont val="宋体"/>
        <charset val="134"/>
      </rPr>
      <t>头，以保本分红的方式合作每年按</t>
    </r>
    <r>
      <rPr>
        <sz val="9"/>
        <color theme="1"/>
        <rFont val="Times New Roman"/>
        <charset val="0"/>
      </rPr>
      <t>8%</t>
    </r>
    <r>
      <rPr>
        <sz val="9"/>
        <color theme="1"/>
        <rFont val="宋体"/>
        <charset val="134"/>
      </rPr>
      <t>的分红</t>
    </r>
    <r>
      <rPr>
        <sz val="9"/>
        <color theme="1"/>
        <rFont val="Times New Roman"/>
        <charset val="0"/>
      </rPr>
      <t>311120</t>
    </r>
    <r>
      <rPr>
        <sz val="9"/>
        <color theme="1"/>
        <rFont val="宋体"/>
        <charset val="134"/>
      </rPr>
      <t>元，由入股户按入股本金比例的</t>
    </r>
    <r>
      <rPr>
        <sz val="9"/>
        <color theme="1"/>
        <rFont val="Times New Roman"/>
        <charset val="0"/>
      </rPr>
      <t>8%</t>
    </r>
    <r>
      <rPr>
        <sz val="9"/>
        <color theme="1"/>
        <rFont val="宋体"/>
        <charset val="134"/>
      </rPr>
      <t>获取分红。入股户除了获取分红以外，所有由入股户种养的禽畜菜类由大腾农业科技有限责任公司按当时市场价优先收购以支持产业的循环发展，其中：</t>
    </r>
    <r>
      <rPr>
        <sz val="9"/>
        <color theme="1"/>
        <rFont val="Times New Roman"/>
        <charset val="0"/>
      </rPr>
      <t>202</t>
    </r>
    <r>
      <rPr>
        <sz val="9"/>
        <color theme="1"/>
        <rFont val="宋体"/>
        <charset val="134"/>
      </rPr>
      <t>户提供生猪，</t>
    </r>
    <r>
      <rPr>
        <sz val="9"/>
        <color theme="1"/>
        <rFont val="Times New Roman"/>
        <charset val="0"/>
      </rPr>
      <t>265</t>
    </r>
    <r>
      <rPr>
        <sz val="9"/>
        <color theme="1"/>
        <rFont val="宋体"/>
        <charset val="134"/>
      </rPr>
      <t>户提供各类蔬菜，</t>
    </r>
    <r>
      <rPr>
        <sz val="9"/>
        <color theme="1"/>
        <rFont val="Times New Roman"/>
        <charset val="0"/>
      </rPr>
      <t>11</t>
    </r>
    <r>
      <rPr>
        <sz val="9"/>
        <color theme="1"/>
        <rFont val="宋体"/>
        <charset val="134"/>
      </rPr>
      <t>户提供禽类，并签署合同设置保底价格，保障入股的建档立卡户权益。</t>
    </r>
  </si>
  <si>
    <t>龙头企业带动贫困户增收</t>
  </si>
  <si>
    <r>
      <rPr>
        <sz val="9"/>
        <color theme="1"/>
        <rFont val="宋体"/>
        <charset val="134"/>
      </rPr>
      <t>盈江县太平镇</t>
    </r>
    <r>
      <rPr>
        <sz val="9"/>
        <color indexed="8"/>
        <rFont val="Times New Roman"/>
        <charset val="0"/>
      </rPr>
      <t>2018</t>
    </r>
    <r>
      <rPr>
        <sz val="9"/>
        <color theme="1"/>
        <rFont val="宋体"/>
        <charset val="134"/>
      </rPr>
      <t>年新识别建档立卡户入专业合作社与盈江大腾农业科技有限责任公司合作</t>
    </r>
  </si>
  <si>
    <r>
      <rPr>
        <sz val="9"/>
        <color theme="1"/>
        <rFont val="宋体"/>
        <charset val="134"/>
      </rPr>
      <t>盈江县太平镇</t>
    </r>
    <r>
      <rPr>
        <sz val="9"/>
        <color theme="1"/>
        <rFont val="Times New Roman"/>
        <charset val="0"/>
      </rPr>
      <t>6</t>
    </r>
    <r>
      <rPr>
        <sz val="9"/>
        <color theme="1"/>
        <rFont val="宋体"/>
        <charset val="134"/>
      </rPr>
      <t>户</t>
    </r>
    <r>
      <rPr>
        <sz val="9"/>
        <color theme="1"/>
        <rFont val="Times New Roman"/>
        <charset val="0"/>
      </rPr>
      <t>2018</t>
    </r>
    <r>
      <rPr>
        <sz val="9"/>
        <color theme="1"/>
        <rFont val="宋体"/>
        <charset val="134"/>
      </rPr>
      <t>年新识别建档立卡户入专业合作社与盈江大腾农业科技有限责任公司合作，以保本分红的方式合作，每年按</t>
    </r>
    <r>
      <rPr>
        <sz val="9"/>
        <color theme="1"/>
        <rFont val="Times New Roman"/>
        <charset val="0"/>
      </rPr>
      <t>10%</t>
    </r>
    <r>
      <rPr>
        <sz val="9"/>
        <color theme="1"/>
        <rFont val="宋体"/>
        <charset val="134"/>
      </rPr>
      <t>的分红分给建档立卡户。</t>
    </r>
  </si>
  <si>
    <r>
      <rPr>
        <sz val="9"/>
        <color theme="1"/>
        <rFont val="宋体"/>
        <charset val="134"/>
      </rPr>
      <t>盈江县太平镇</t>
    </r>
    <r>
      <rPr>
        <sz val="9"/>
        <color theme="1"/>
        <rFont val="Times New Roman"/>
        <charset val="0"/>
      </rPr>
      <t>2018</t>
    </r>
    <r>
      <rPr>
        <sz val="9"/>
        <color theme="1"/>
        <rFont val="宋体"/>
        <charset val="134"/>
      </rPr>
      <t>年新识别建档立卡户入专业合作社与盈江大腾农业科技有限责任公司合作</t>
    </r>
  </si>
  <si>
    <t>广母</t>
  </si>
  <si>
    <r>
      <rPr>
        <sz val="9"/>
        <color theme="1"/>
        <rFont val="宋体"/>
        <charset val="134"/>
      </rPr>
      <t>盈江县太平镇</t>
    </r>
    <r>
      <rPr>
        <sz val="9"/>
        <color theme="1"/>
        <rFont val="Times New Roman"/>
        <charset val="0"/>
      </rPr>
      <t>1</t>
    </r>
    <r>
      <rPr>
        <sz val="9"/>
        <color theme="1"/>
        <rFont val="宋体"/>
        <charset val="134"/>
      </rPr>
      <t>户</t>
    </r>
    <r>
      <rPr>
        <sz val="9"/>
        <color theme="1"/>
        <rFont val="Times New Roman"/>
        <charset val="0"/>
      </rPr>
      <t>2018</t>
    </r>
    <r>
      <rPr>
        <sz val="9"/>
        <color theme="1"/>
        <rFont val="宋体"/>
        <charset val="134"/>
      </rPr>
      <t>年新识别建档立卡户入专业合作社与盈江大腾农业科技有限责任公司合作，以保本分红的方式合作，每年按</t>
    </r>
    <r>
      <rPr>
        <sz val="9"/>
        <color theme="1"/>
        <rFont val="Times New Roman"/>
        <charset val="0"/>
      </rPr>
      <t>10%</t>
    </r>
    <r>
      <rPr>
        <sz val="9"/>
        <color theme="1"/>
        <rFont val="宋体"/>
        <charset val="134"/>
      </rPr>
      <t>的分红分给建档立卡户。</t>
    </r>
  </si>
  <si>
    <r>
      <rPr>
        <sz val="9"/>
        <color theme="1"/>
        <rFont val="Times New Roman"/>
        <charset val="0"/>
      </rPr>
      <t>2.</t>
    </r>
    <r>
      <rPr>
        <sz val="9"/>
        <color theme="1"/>
        <rFont val="宋体"/>
        <charset val="134"/>
      </rPr>
      <t>农民专业合作社</t>
    </r>
  </si>
  <si>
    <r>
      <rPr>
        <sz val="9"/>
        <color theme="1"/>
        <rFont val="Times New Roman"/>
        <charset val="0"/>
      </rPr>
      <t>3.</t>
    </r>
    <r>
      <rPr>
        <sz val="9"/>
        <color theme="1"/>
        <rFont val="宋体"/>
        <charset val="134"/>
      </rPr>
      <t>家庭农场</t>
    </r>
  </si>
  <si>
    <t>（五）转移就业</t>
  </si>
  <si>
    <r>
      <rPr>
        <sz val="9"/>
        <color theme="1"/>
        <rFont val="Times New Roman"/>
        <charset val="0"/>
      </rPr>
      <t>1.</t>
    </r>
    <r>
      <rPr>
        <sz val="9"/>
        <color theme="1"/>
        <rFont val="宋体"/>
        <charset val="134"/>
      </rPr>
      <t>省外转移就业</t>
    </r>
  </si>
  <si>
    <t>太平镇省外转移就业项目</t>
  </si>
  <si>
    <t>转移</t>
  </si>
  <si>
    <t>人次</t>
  </si>
  <si>
    <r>
      <rPr>
        <sz val="9"/>
        <color theme="1"/>
        <rFont val="宋体"/>
        <charset val="134"/>
      </rPr>
      <t>省外转移就业补贴标准为建档立卡贫困劳动力</t>
    </r>
    <r>
      <rPr>
        <sz val="9"/>
        <color theme="1"/>
        <rFont val="Times New Roman"/>
        <charset val="0"/>
      </rPr>
      <t>300</t>
    </r>
    <r>
      <rPr>
        <sz val="9"/>
        <color theme="1"/>
        <rFont val="宋体"/>
        <charset val="134"/>
      </rPr>
      <t>元</t>
    </r>
    <r>
      <rPr>
        <sz val="9"/>
        <color theme="1"/>
        <rFont val="Times New Roman"/>
        <charset val="0"/>
      </rPr>
      <t>/</t>
    </r>
    <r>
      <rPr>
        <sz val="9"/>
        <color theme="1"/>
        <rFont val="宋体"/>
        <charset val="134"/>
      </rPr>
      <t>人（给劳务经纪人补贴），符合省外转移就业外出务工并且稳定就业三个月以上的建档立卡户给予最高不超过</t>
    </r>
    <r>
      <rPr>
        <sz val="9"/>
        <color theme="1"/>
        <rFont val="Times New Roman"/>
        <charset val="0"/>
      </rPr>
      <t>800</t>
    </r>
    <r>
      <rPr>
        <sz val="9"/>
        <color theme="1"/>
        <rFont val="宋体"/>
        <charset val="134"/>
      </rPr>
      <t>元</t>
    </r>
    <r>
      <rPr>
        <sz val="9"/>
        <color theme="1"/>
        <rFont val="Times New Roman"/>
        <charset val="0"/>
      </rPr>
      <t>/</t>
    </r>
    <r>
      <rPr>
        <sz val="9"/>
        <color theme="1"/>
        <rFont val="宋体"/>
        <charset val="134"/>
      </rPr>
      <t>人的一次性交通费补助。</t>
    </r>
  </si>
  <si>
    <r>
      <rPr>
        <sz val="9"/>
        <color theme="1"/>
        <rFont val="Times New Roman"/>
        <charset val="0"/>
      </rPr>
      <t>800</t>
    </r>
    <r>
      <rPr>
        <sz val="9"/>
        <color theme="1"/>
        <rFont val="宋体"/>
        <charset val="134"/>
      </rPr>
      <t>元</t>
    </r>
    <r>
      <rPr>
        <sz val="9"/>
        <color theme="1"/>
        <rFont val="Times New Roman"/>
        <charset val="0"/>
      </rPr>
      <t>/</t>
    </r>
    <r>
      <rPr>
        <sz val="9"/>
        <color theme="1"/>
        <rFont val="宋体"/>
        <charset val="134"/>
      </rPr>
      <t>人</t>
    </r>
  </si>
  <si>
    <t>行业部门资金及财政资金</t>
  </si>
  <si>
    <r>
      <rPr>
        <sz val="9"/>
        <color theme="1"/>
        <rFont val="宋体"/>
        <charset val="134"/>
      </rPr>
      <t>让每一个适龄劳动力的贫困家庭至少有</t>
    </r>
    <r>
      <rPr>
        <sz val="9"/>
        <color theme="1"/>
        <rFont val="Times New Roman"/>
        <charset val="0"/>
      </rPr>
      <t>1</t>
    </r>
    <r>
      <rPr>
        <sz val="9"/>
        <color theme="1"/>
        <rFont val="宋体"/>
        <charset val="134"/>
      </rPr>
      <t>名劳动者就业</t>
    </r>
  </si>
  <si>
    <t>人社</t>
  </si>
  <si>
    <r>
      <rPr>
        <sz val="9"/>
        <color theme="1"/>
        <rFont val="Times New Roman"/>
        <charset val="0"/>
      </rPr>
      <t>2.</t>
    </r>
    <r>
      <rPr>
        <sz val="9"/>
        <color theme="1"/>
        <rFont val="宋体"/>
        <charset val="134"/>
      </rPr>
      <t>省内县外就业</t>
    </r>
  </si>
  <si>
    <t>太平镇省内县外就业项目</t>
  </si>
  <si>
    <r>
      <rPr>
        <sz val="9"/>
        <color theme="1"/>
        <rFont val="宋体"/>
        <charset val="134"/>
      </rPr>
      <t>省内县外转移就业补贴标准为建档立卡贫困劳动力</t>
    </r>
    <r>
      <rPr>
        <sz val="9"/>
        <color theme="1"/>
        <rFont val="Times New Roman"/>
        <charset val="0"/>
      </rPr>
      <t>200</t>
    </r>
    <r>
      <rPr>
        <sz val="9"/>
        <color theme="1"/>
        <rFont val="宋体"/>
        <charset val="134"/>
      </rPr>
      <t>元</t>
    </r>
    <r>
      <rPr>
        <sz val="9"/>
        <color theme="1"/>
        <rFont val="Times New Roman"/>
        <charset val="0"/>
      </rPr>
      <t>/</t>
    </r>
    <r>
      <rPr>
        <sz val="9"/>
        <color theme="1"/>
        <rFont val="宋体"/>
        <charset val="134"/>
      </rPr>
      <t>人（给劳务经纪人补贴），符合转移就业外出务工并且稳定就业三个月以上的建档立卡户给予最高不超过</t>
    </r>
    <r>
      <rPr>
        <sz val="9"/>
        <color theme="1"/>
        <rFont val="Times New Roman"/>
        <charset val="0"/>
      </rPr>
      <t>700</t>
    </r>
    <r>
      <rPr>
        <sz val="9"/>
        <color theme="1"/>
        <rFont val="宋体"/>
        <charset val="134"/>
      </rPr>
      <t>元</t>
    </r>
    <r>
      <rPr>
        <sz val="9"/>
        <color theme="1"/>
        <rFont val="Times New Roman"/>
        <charset val="0"/>
      </rPr>
      <t>/</t>
    </r>
    <r>
      <rPr>
        <sz val="9"/>
        <color theme="1"/>
        <rFont val="宋体"/>
        <charset val="134"/>
      </rPr>
      <t>人的一次性交通费补助。</t>
    </r>
  </si>
  <si>
    <r>
      <rPr>
        <sz val="9"/>
        <color theme="1"/>
        <rFont val="Times New Roman"/>
        <charset val="0"/>
      </rPr>
      <t>700</t>
    </r>
    <r>
      <rPr>
        <sz val="9"/>
        <color theme="1"/>
        <rFont val="宋体"/>
        <charset val="134"/>
      </rPr>
      <t>元</t>
    </r>
    <r>
      <rPr>
        <sz val="9"/>
        <color theme="1"/>
        <rFont val="Times New Roman"/>
        <charset val="0"/>
      </rPr>
      <t>/</t>
    </r>
    <r>
      <rPr>
        <sz val="9"/>
        <color theme="1"/>
        <rFont val="宋体"/>
        <charset val="134"/>
      </rPr>
      <t>人</t>
    </r>
  </si>
  <si>
    <r>
      <rPr>
        <sz val="9"/>
        <color theme="1"/>
        <rFont val="Times New Roman"/>
        <charset val="0"/>
      </rPr>
      <t>3.</t>
    </r>
    <r>
      <rPr>
        <sz val="9"/>
        <color theme="1"/>
        <rFont val="宋体"/>
        <charset val="134"/>
      </rPr>
      <t>县内转移就业</t>
    </r>
  </si>
  <si>
    <r>
      <rPr>
        <sz val="9"/>
        <color theme="1"/>
        <rFont val="Times New Roman"/>
        <charset val="0"/>
      </rPr>
      <t>4.</t>
    </r>
    <r>
      <rPr>
        <sz val="9"/>
        <color theme="1"/>
        <rFont val="宋体"/>
        <charset val="134"/>
      </rPr>
      <t>县内城乡公益岗就业（其他公益岗就业）</t>
    </r>
  </si>
  <si>
    <t>太平镇村庄保洁员</t>
  </si>
  <si>
    <r>
      <rPr>
        <sz val="9"/>
        <color theme="1"/>
        <rFont val="宋体"/>
        <charset val="134"/>
      </rPr>
      <t>补助标准：每人每年</t>
    </r>
    <r>
      <rPr>
        <sz val="9"/>
        <color theme="1"/>
        <rFont val="Times New Roman"/>
        <charset val="0"/>
      </rPr>
      <t>0.6</t>
    </r>
    <r>
      <rPr>
        <sz val="9"/>
        <color theme="1"/>
        <rFont val="宋体"/>
        <charset val="134"/>
      </rPr>
      <t>万元</t>
    </r>
  </si>
  <si>
    <r>
      <rPr>
        <sz val="9"/>
        <color theme="1"/>
        <rFont val="Times New Roman"/>
        <charset val="0"/>
      </rPr>
      <t>500</t>
    </r>
    <r>
      <rPr>
        <sz val="9"/>
        <color theme="1"/>
        <rFont val="宋体"/>
        <charset val="134"/>
      </rPr>
      <t>元</t>
    </r>
    <r>
      <rPr>
        <sz val="9"/>
        <color theme="1"/>
        <rFont val="Times New Roman"/>
        <charset val="0"/>
      </rPr>
      <t>/</t>
    </r>
    <r>
      <rPr>
        <sz val="9"/>
        <color theme="1"/>
        <rFont val="宋体"/>
        <charset val="134"/>
      </rPr>
      <t>人</t>
    </r>
    <r>
      <rPr>
        <sz val="9"/>
        <color theme="1"/>
        <rFont val="Times New Roman"/>
        <charset val="0"/>
      </rPr>
      <t>/</t>
    </r>
    <r>
      <rPr>
        <sz val="9"/>
        <color theme="1"/>
        <rFont val="宋体"/>
        <charset val="134"/>
      </rPr>
      <t>月</t>
    </r>
  </si>
  <si>
    <t>2020</t>
  </si>
  <si>
    <t>通过项目的实施，不但促进了建档立卡贫困户群众增收，而且能够有效加强村庄社区的管理，对地方经济，环境和社会的协调发展起到积极的推进作用。</t>
  </si>
  <si>
    <t>提供就业</t>
  </si>
  <si>
    <t>住建</t>
  </si>
  <si>
    <t>太平镇道路养护员</t>
  </si>
  <si>
    <r>
      <rPr>
        <sz val="9"/>
        <color theme="1"/>
        <rFont val="宋体"/>
        <charset val="134"/>
      </rPr>
      <t>补助标准：每人每年</t>
    </r>
    <r>
      <rPr>
        <sz val="9"/>
        <color theme="1"/>
        <rFont val="Times New Roman"/>
        <charset val="0"/>
      </rPr>
      <t>0.48</t>
    </r>
    <r>
      <rPr>
        <sz val="9"/>
        <color theme="1"/>
        <rFont val="宋体"/>
        <charset val="134"/>
      </rPr>
      <t>万元</t>
    </r>
  </si>
  <si>
    <r>
      <rPr>
        <sz val="9"/>
        <color theme="1"/>
        <rFont val="Times New Roman"/>
        <charset val="0"/>
      </rPr>
      <t>400</t>
    </r>
    <r>
      <rPr>
        <sz val="9"/>
        <color theme="1"/>
        <rFont val="宋体"/>
        <charset val="134"/>
      </rPr>
      <t>元</t>
    </r>
    <r>
      <rPr>
        <sz val="9"/>
        <color theme="1"/>
        <rFont val="Times New Roman"/>
        <charset val="0"/>
      </rPr>
      <t>/</t>
    </r>
    <r>
      <rPr>
        <sz val="9"/>
        <color theme="1"/>
        <rFont val="宋体"/>
        <charset val="134"/>
      </rPr>
      <t>人</t>
    </r>
    <r>
      <rPr>
        <sz val="9"/>
        <color theme="1"/>
        <rFont val="Times New Roman"/>
        <charset val="0"/>
      </rPr>
      <t>/</t>
    </r>
    <r>
      <rPr>
        <sz val="9"/>
        <color theme="1"/>
        <rFont val="宋体"/>
        <charset val="134"/>
      </rPr>
      <t>月</t>
    </r>
  </si>
  <si>
    <t>交通</t>
  </si>
  <si>
    <t>太平镇水利管护员</t>
  </si>
  <si>
    <r>
      <rPr>
        <sz val="9"/>
        <color theme="1"/>
        <rFont val="宋体"/>
        <charset val="134"/>
      </rPr>
      <t>补助标准：每人每年</t>
    </r>
    <r>
      <rPr>
        <sz val="9"/>
        <color theme="1"/>
        <rFont val="Times New Roman"/>
        <charset val="0"/>
      </rPr>
      <t>0.36</t>
    </r>
    <r>
      <rPr>
        <sz val="9"/>
        <color theme="1"/>
        <rFont val="宋体"/>
        <charset val="134"/>
      </rPr>
      <t>万元</t>
    </r>
  </si>
  <si>
    <r>
      <rPr>
        <sz val="9"/>
        <color theme="1"/>
        <rFont val="Times New Roman"/>
        <charset val="0"/>
      </rPr>
      <t>300</t>
    </r>
    <r>
      <rPr>
        <sz val="9"/>
        <color theme="1"/>
        <rFont val="宋体"/>
        <charset val="134"/>
      </rPr>
      <t>元</t>
    </r>
    <r>
      <rPr>
        <sz val="9"/>
        <color theme="1"/>
        <rFont val="Times New Roman"/>
        <charset val="0"/>
      </rPr>
      <t>/</t>
    </r>
    <r>
      <rPr>
        <sz val="9"/>
        <color theme="1"/>
        <rFont val="宋体"/>
        <charset val="134"/>
      </rPr>
      <t>人</t>
    </r>
    <r>
      <rPr>
        <sz val="9"/>
        <color theme="1"/>
        <rFont val="Times New Roman"/>
        <charset val="0"/>
      </rPr>
      <t>/</t>
    </r>
    <r>
      <rPr>
        <sz val="9"/>
        <color theme="1"/>
        <rFont val="宋体"/>
        <charset val="134"/>
      </rPr>
      <t>月</t>
    </r>
  </si>
  <si>
    <t>水利</t>
  </si>
  <si>
    <t>（六）产业设施项目</t>
  </si>
  <si>
    <r>
      <rPr>
        <sz val="9"/>
        <color theme="1"/>
        <rFont val="Times New Roman"/>
        <charset val="0"/>
      </rPr>
      <t>1.</t>
    </r>
    <r>
      <rPr>
        <sz val="9"/>
        <color theme="1"/>
        <rFont val="宋体"/>
        <charset val="134"/>
      </rPr>
      <t>产业基地道路建设</t>
    </r>
  </si>
  <si>
    <t>公里</t>
  </si>
  <si>
    <t>太平镇芒允村三家寨街四街五街六村民小组产业道路建设</t>
  </si>
  <si>
    <t>芒允村</t>
  </si>
  <si>
    <t>街四街五街六</t>
  </si>
  <si>
    <r>
      <rPr>
        <sz val="9"/>
        <color theme="1"/>
        <rFont val="Times New Roman"/>
        <charset val="0"/>
      </rPr>
      <t>C25</t>
    </r>
    <r>
      <rPr>
        <sz val="9"/>
        <color theme="1"/>
        <rFont val="宋体"/>
        <charset val="134"/>
      </rPr>
      <t>混凝土道路硬化</t>
    </r>
    <r>
      <rPr>
        <sz val="9"/>
        <color theme="1"/>
        <rFont val="Times New Roman"/>
        <charset val="0"/>
      </rPr>
      <t>2520</t>
    </r>
    <r>
      <rPr>
        <sz val="9"/>
        <color theme="1"/>
        <rFont val="宋体"/>
        <charset val="134"/>
      </rPr>
      <t>平方米、</t>
    </r>
    <r>
      <rPr>
        <sz val="9"/>
        <color theme="1"/>
        <rFont val="Times New Roman"/>
        <charset val="0"/>
      </rPr>
      <t>C25</t>
    </r>
    <r>
      <rPr>
        <sz val="9"/>
        <color theme="1"/>
        <rFont val="宋体"/>
        <charset val="134"/>
      </rPr>
      <t>混凝土现浇排水沟</t>
    </r>
    <r>
      <rPr>
        <sz val="9"/>
        <color theme="1"/>
        <rFont val="Times New Roman"/>
        <charset val="0"/>
      </rPr>
      <t>280</t>
    </r>
    <r>
      <rPr>
        <sz val="9"/>
        <color theme="1"/>
        <rFont val="宋体"/>
        <charset val="134"/>
      </rPr>
      <t>米、</t>
    </r>
    <r>
      <rPr>
        <sz val="9"/>
        <color theme="1"/>
        <rFont val="Times New Roman"/>
        <charset val="0"/>
      </rPr>
      <t>DN800</t>
    </r>
    <r>
      <rPr>
        <sz val="9"/>
        <color theme="1"/>
        <rFont val="宋体"/>
        <charset val="134"/>
      </rPr>
      <t>钢筋混凝土涵管</t>
    </r>
    <r>
      <rPr>
        <sz val="9"/>
        <color theme="1"/>
        <rFont val="Times New Roman"/>
        <charset val="0"/>
      </rPr>
      <t>48</t>
    </r>
    <r>
      <rPr>
        <sz val="9"/>
        <color theme="1"/>
        <rFont val="宋体"/>
        <charset val="134"/>
      </rPr>
      <t>米、毛石挡土墙</t>
    </r>
    <r>
      <rPr>
        <sz val="9"/>
        <color theme="1"/>
        <rFont val="Times New Roman"/>
        <charset val="0"/>
      </rPr>
      <t>792</t>
    </r>
    <r>
      <rPr>
        <sz val="9"/>
        <color theme="1"/>
        <rFont val="宋体"/>
        <charset val="134"/>
      </rPr>
      <t>立方米。</t>
    </r>
  </si>
  <si>
    <t>改善贫困户生产生活条件</t>
  </si>
  <si>
    <t>民宗</t>
  </si>
  <si>
    <t>太平镇拉丙村贺路村民小组产业道路建设</t>
  </si>
  <si>
    <t>贺路</t>
  </si>
  <si>
    <r>
      <rPr>
        <sz val="9"/>
        <color theme="1"/>
        <rFont val="宋体"/>
        <charset val="134"/>
      </rPr>
      <t>产业道路硬化宽</t>
    </r>
    <r>
      <rPr>
        <sz val="9"/>
        <color theme="1"/>
        <rFont val="Times New Roman"/>
        <charset val="0"/>
      </rPr>
      <t>5</t>
    </r>
    <r>
      <rPr>
        <sz val="9"/>
        <color theme="1"/>
        <rFont val="宋体"/>
        <charset val="134"/>
      </rPr>
      <t>米，长</t>
    </r>
    <r>
      <rPr>
        <sz val="9"/>
        <color theme="1"/>
        <rFont val="Times New Roman"/>
        <charset val="0"/>
      </rPr>
      <t>1.5</t>
    </r>
    <r>
      <rPr>
        <sz val="9"/>
        <color theme="1"/>
        <rFont val="宋体"/>
        <charset val="134"/>
      </rPr>
      <t>千米及挡墙支砌。</t>
    </r>
  </si>
  <si>
    <t>太平镇弄盏村海相村民小产业道路建设</t>
  </si>
  <si>
    <t>弄盏村</t>
  </si>
  <si>
    <t>海相</t>
  </si>
  <si>
    <t>产业道路硬化及相关设施建设。</t>
  </si>
  <si>
    <r>
      <rPr>
        <sz val="9"/>
        <color theme="1"/>
        <rFont val="Times New Roman"/>
        <charset val="0"/>
      </rPr>
      <t>2.</t>
    </r>
    <r>
      <rPr>
        <sz val="9"/>
        <color theme="1"/>
        <rFont val="宋体"/>
        <charset val="134"/>
      </rPr>
      <t>产业基地灌溉实施</t>
    </r>
  </si>
  <si>
    <r>
      <rPr>
        <sz val="9"/>
        <color theme="1"/>
        <rFont val="Times New Roman"/>
        <charset val="0"/>
      </rPr>
      <t>3.</t>
    </r>
    <r>
      <rPr>
        <sz val="9"/>
        <color theme="1"/>
        <rFont val="宋体"/>
        <charset val="134"/>
      </rPr>
      <t>畜圈建设</t>
    </r>
  </si>
  <si>
    <t>平方米</t>
  </si>
  <si>
    <t>太平镇黄龙村芒海村民小组养殖小区建设项目</t>
  </si>
  <si>
    <t>黄龙村</t>
  </si>
  <si>
    <t>芒海</t>
  </si>
  <si>
    <r>
      <rPr>
        <sz val="9"/>
        <color theme="1"/>
        <rFont val="宋体"/>
        <charset val="134"/>
      </rPr>
      <t>猪舍</t>
    </r>
    <r>
      <rPr>
        <sz val="9"/>
        <color theme="1"/>
        <rFont val="Times New Roman"/>
        <charset val="0"/>
      </rPr>
      <t>16</t>
    </r>
    <r>
      <rPr>
        <sz val="9"/>
        <color theme="1"/>
        <rFont val="宋体"/>
        <charset val="134"/>
      </rPr>
      <t>间</t>
    </r>
    <r>
      <rPr>
        <sz val="9"/>
        <color theme="1"/>
        <rFont val="Times New Roman"/>
        <charset val="0"/>
      </rPr>
      <t>192</t>
    </r>
    <r>
      <rPr>
        <sz val="9"/>
        <color theme="1"/>
        <rFont val="宋体"/>
        <charset val="134"/>
      </rPr>
      <t>平方米，地坪</t>
    </r>
    <r>
      <rPr>
        <sz val="9"/>
        <color theme="1"/>
        <rFont val="Times New Roman"/>
        <charset val="0"/>
      </rPr>
      <t>260</t>
    </r>
    <r>
      <rPr>
        <sz val="9"/>
        <color theme="1"/>
        <rFont val="宋体"/>
        <charset val="134"/>
      </rPr>
      <t>平方米</t>
    </r>
  </si>
  <si>
    <t>太平镇卡牙村梅河寨村民小组养殖小区建设项目</t>
  </si>
  <si>
    <t>梅河寨</t>
  </si>
  <si>
    <t>（七）其他</t>
  </si>
  <si>
    <t>芒允四队、五队绿色无公害茶园示范园建设项目</t>
  </si>
  <si>
    <t>太平镇（盈江农场）</t>
  </si>
  <si>
    <t>芒允分场</t>
  </si>
  <si>
    <t>四队、五队</t>
  </si>
  <si>
    <r>
      <rPr>
        <sz val="9"/>
        <color theme="1"/>
        <rFont val="宋体"/>
        <charset val="134"/>
      </rPr>
      <t>新建</t>
    </r>
    <r>
      <rPr>
        <sz val="9"/>
        <color theme="1"/>
        <rFont val="Times New Roman"/>
        <charset val="0"/>
      </rPr>
      <t>/</t>
    </r>
    <r>
      <rPr>
        <sz val="9"/>
        <color theme="1"/>
        <rFont val="宋体"/>
        <charset val="134"/>
      </rPr>
      <t>改扩建</t>
    </r>
  </si>
  <si>
    <r>
      <rPr>
        <sz val="9"/>
        <color theme="1"/>
        <rFont val="宋体"/>
        <charset val="134"/>
      </rPr>
      <t>主要建设内容：</t>
    </r>
    <r>
      <rPr>
        <sz val="9"/>
        <color theme="1"/>
        <rFont val="Times New Roman"/>
        <charset val="0"/>
      </rPr>
      <t>972</t>
    </r>
    <r>
      <rPr>
        <sz val="9"/>
        <color theme="1"/>
        <rFont val="宋体"/>
        <charset val="134"/>
      </rPr>
      <t>亩茶园改园、改土、绿色防控；</t>
    </r>
    <r>
      <rPr>
        <sz val="9"/>
        <color theme="1"/>
        <rFont val="Times New Roman"/>
        <charset val="0"/>
      </rPr>
      <t>735</t>
    </r>
    <r>
      <rPr>
        <sz val="9"/>
        <color theme="1"/>
        <rFont val="宋体"/>
        <charset val="134"/>
      </rPr>
      <t>亩茶园喷灌；建设生产机耕道路</t>
    </r>
    <r>
      <rPr>
        <sz val="9"/>
        <color theme="1"/>
        <rFont val="Times New Roman"/>
        <charset val="0"/>
      </rPr>
      <t>2190</t>
    </r>
    <r>
      <rPr>
        <sz val="9"/>
        <color theme="1"/>
        <rFont val="宋体"/>
        <charset val="134"/>
      </rPr>
      <t>米（含排涝沟）。</t>
    </r>
  </si>
  <si>
    <r>
      <rPr>
        <sz val="9"/>
        <color theme="1"/>
        <rFont val="宋体"/>
        <charset val="134"/>
      </rPr>
      <t>绿色无公害示范茶园建成将减少职工生产运输劳作和劳动成本。解决超农残，每亩增加</t>
    </r>
    <r>
      <rPr>
        <sz val="9"/>
        <color theme="1"/>
        <rFont val="Times New Roman"/>
        <charset val="0"/>
      </rPr>
      <t>30</t>
    </r>
    <r>
      <rPr>
        <sz val="9"/>
        <color theme="1"/>
        <rFont val="宋体"/>
        <charset val="134"/>
      </rPr>
      <t>斤干茶，每亩增加职工收入</t>
    </r>
    <r>
      <rPr>
        <sz val="9"/>
        <color theme="1"/>
        <rFont val="Times New Roman"/>
        <charset val="0"/>
      </rPr>
      <t>258</t>
    </r>
    <r>
      <rPr>
        <sz val="9"/>
        <color theme="1"/>
        <rFont val="宋体"/>
        <charset val="134"/>
      </rPr>
      <t>元。受益职工</t>
    </r>
    <r>
      <rPr>
        <sz val="9"/>
        <color theme="1"/>
        <rFont val="Times New Roman"/>
        <charset val="0"/>
      </rPr>
      <t>149</t>
    </r>
    <r>
      <rPr>
        <sz val="9"/>
        <color theme="1"/>
        <rFont val="宋体"/>
        <charset val="134"/>
      </rPr>
      <t>户，</t>
    </r>
    <r>
      <rPr>
        <sz val="9"/>
        <color theme="1"/>
        <rFont val="Times New Roman"/>
        <charset val="0"/>
      </rPr>
      <t>431</t>
    </r>
    <r>
      <rPr>
        <sz val="9"/>
        <color theme="1"/>
        <rFont val="宋体"/>
        <charset val="134"/>
      </rPr>
      <t>人。</t>
    </r>
  </si>
  <si>
    <t>提高贫困群众收入</t>
  </si>
  <si>
    <t>盈江农场管理委员会</t>
  </si>
  <si>
    <t>三、农村危房改造工程</t>
  </si>
  <si>
    <t>（一）拆除重建</t>
  </si>
  <si>
    <r>
      <rPr>
        <sz val="9"/>
        <color theme="1"/>
        <rFont val="Times New Roman"/>
        <charset val="0"/>
      </rPr>
      <t>2018</t>
    </r>
    <r>
      <rPr>
        <sz val="9"/>
        <color theme="1"/>
        <rFont val="宋体"/>
        <charset val="134"/>
      </rPr>
      <t>年太平镇</t>
    </r>
    <r>
      <rPr>
        <sz val="9"/>
        <color theme="1"/>
        <rFont val="Times New Roman"/>
        <charset val="0"/>
      </rPr>
      <t>4</t>
    </r>
    <r>
      <rPr>
        <sz val="9"/>
        <color theme="1"/>
        <rFont val="宋体"/>
        <charset val="134"/>
      </rPr>
      <t>类重点对象危房改造拆除重建项目</t>
    </r>
  </si>
  <si>
    <r>
      <rPr>
        <sz val="9"/>
        <color theme="1"/>
        <rFont val="宋体"/>
        <charset val="134"/>
      </rPr>
      <t>拆除重建</t>
    </r>
    <r>
      <rPr>
        <sz val="9"/>
        <color theme="1"/>
        <rFont val="Times New Roman"/>
        <charset val="0"/>
      </rPr>
      <t>4</t>
    </r>
    <r>
      <rPr>
        <sz val="9"/>
        <color theme="1"/>
        <rFont val="宋体"/>
        <charset val="134"/>
      </rPr>
      <t>类重点对象农村危房</t>
    </r>
    <r>
      <rPr>
        <sz val="9"/>
        <color theme="1"/>
        <rFont val="Times New Roman"/>
        <charset val="0"/>
      </rPr>
      <t>114</t>
    </r>
    <r>
      <rPr>
        <sz val="9"/>
        <color theme="1"/>
        <rFont val="宋体"/>
        <charset val="134"/>
      </rPr>
      <t>户</t>
    </r>
  </si>
  <si>
    <r>
      <rPr>
        <sz val="9"/>
        <color theme="1"/>
        <rFont val="Times New Roman"/>
        <charset val="0"/>
      </rPr>
      <t>4.5</t>
    </r>
    <r>
      <rPr>
        <sz val="9"/>
        <color theme="1"/>
        <rFont val="宋体"/>
        <charset val="134"/>
      </rPr>
      <t>万元</t>
    </r>
    <r>
      <rPr>
        <sz val="9"/>
        <color theme="1"/>
        <rFont val="Times New Roman"/>
        <charset val="0"/>
      </rPr>
      <t>/</t>
    </r>
    <r>
      <rPr>
        <sz val="9"/>
        <color theme="1"/>
        <rFont val="宋体"/>
        <charset val="134"/>
      </rPr>
      <t>户</t>
    </r>
  </si>
  <si>
    <t>行业部门资金</t>
  </si>
  <si>
    <r>
      <rPr>
        <sz val="9"/>
        <color theme="1"/>
        <rFont val="宋体"/>
        <charset val="134"/>
      </rPr>
      <t>解决</t>
    </r>
    <r>
      <rPr>
        <sz val="9"/>
        <color theme="1"/>
        <rFont val="Times New Roman"/>
        <charset val="0"/>
      </rPr>
      <t>114</t>
    </r>
    <r>
      <rPr>
        <sz val="9"/>
        <color theme="1"/>
        <rFont val="宋体"/>
        <charset val="134"/>
      </rPr>
      <t>户</t>
    </r>
    <r>
      <rPr>
        <sz val="9"/>
        <color theme="1"/>
        <rFont val="Times New Roman"/>
        <charset val="0"/>
      </rPr>
      <t>4</t>
    </r>
    <r>
      <rPr>
        <sz val="9"/>
        <color theme="1"/>
        <rFont val="宋体"/>
        <charset val="134"/>
      </rPr>
      <t>类重点对象住房保障</t>
    </r>
  </si>
  <si>
    <t>保障住房基本安全稳固</t>
  </si>
  <si>
    <r>
      <rPr>
        <sz val="9"/>
        <color theme="1"/>
        <rFont val="Times New Roman"/>
        <charset val="0"/>
      </rPr>
      <t>2019</t>
    </r>
    <r>
      <rPr>
        <sz val="9"/>
        <color theme="1"/>
        <rFont val="宋体"/>
        <charset val="134"/>
      </rPr>
      <t>年太平镇</t>
    </r>
    <r>
      <rPr>
        <sz val="9"/>
        <color theme="1"/>
        <rFont val="Times New Roman"/>
        <charset val="0"/>
      </rPr>
      <t>4</t>
    </r>
    <r>
      <rPr>
        <sz val="9"/>
        <color theme="1"/>
        <rFont val="宋体"/>
        <charset val="134"/>
      </rPr>
      <t>类重点对象危房改造拆除重建项目</t>
    </r>
  </si>
  <si>
    <r>
      <rPr>
        <sz val="9"/>
        <color theme="1"/>
        <rFont val="宋体"/>
        <charset val="134"/>
      </rPr>
      <t>拆除重建</t>
    </r>
    <r>
      <rPr>
        <sz val="9"/>
        <color theme="1"/>
        <rFont val="Times New Roman"/>
        <charset val="0"/>
      </rPr>
      <t>4</t>
    </r>
    <r>
      <rPr>
        <sz val="9"/>
        <color theme="1"/>
        <rFont val="宋体"/>
        <charset val="134"/>
      </rPr>
      <t>类人员农村危房</t>
    </r>
    <r>
      <rPr>
        <sz val="9"/>
        <color theme="1"/>
        <rFont val="Times New Roman"/>
        <charset val="0"/>
      </rPr>
      <t>9</t>
    </r>
    <r>
      <rPr>
        <sz val="9"/>
        <color theme="1"/>
        <rFont val="宋体"/>
        <charset val="134"/>
      </rPr>
      <t>户</t>
    </r>
  </si>
  <si>
    <r>
      <rPr>
        <sz val="9"/>
        <color theme="1"/>
        <rFont val="宋体"/>
        <charset val="134"/>
      </rPr>
      <t>解决</t>
    </r>
    <r>
      <rPr>
        <sz val="9"/>
        <color theme="1"/>
        <rFont val="Times New Roman"/>
        <charset val="0"/>
      </rPr>
      <t>9</t>
    </r>
    <r>
      <rPr>
        <sz val="9"/>
        <color theme="1"/>
        <rFont val="宋体"/>
        <charset val="134"/>
      </rPr>
      <t>户</t>
    </r>
    <r>
      <rPr>
        <sz val="9"/>
        <color theme="1"/>
        <rFont val="Times New Roman"/>
        <charset val="0"/>
      </rPr>
      <t>4</t>
    </r>
    <r>
      <rPr>
        <sz val="9"/>
        <color theme="1"/>
        <rFont val="宋体"/>
        <charset val="134"/>
      </rPr>
      <t>类重点对象住房保障</t>
    </r>
  </si>
  <si>
    <t>（二）加固改造</t>
  </si>
  <si>
    <r>
      <rPr>
        <sz val="9"/>
        <color theme="1"/>
        <rFont val="Times New Roman"/>
        <charset val="0"/>
      </rPr>
      <t>2018</t>
    </r>
    <r>
      <rPr>
        <sz val="9"/>
        <color theme="1"/>
        <rFont val="宋体"/>
        <charset val="134"/>
      </rPr>
      <t>年太平镇</t>
    </r>
    <r>
      <rPr>
        <sz val="9"/>
        <color theme="1"/>
        <rFont val="Times New Roman"/>
        <charset val="0"/>
      </rPr>
      <t>4</t>
    </r>
    <r>
      <rPr>
        <sz val="9"/>
        <color theme="1"/>
        <rFont val="宋体"/>
        <charset val="134"/>
      </rPr>
      <t>类重点对象危房改造加固项目</t>
    </r>
  </si>
  <si>
    <t>扩改建</t>
  </si>
  <si>
    <r>
      <rPr>
        <sz val="9"/>
        <color theme="1"/>
        <rFont val="宋体"/>
        <charset val="134"/>
      </rPr>
      <t>加固改造</t>
    </r>
    <r>
      <rPr>
        <sz val="9"/>
        <color theme="1"/>
        <rFont val="Times New Roman"/>
        <charset val="0"/>
      </rPr>
      <t>4</t>
    </r>
    <r>
      <rPr>
        <sz val="9"/>
        <color theme="1"/>
        <rFont val="宋体"/>
        <charset val="134"/>
      </rPr>
      <t>类人员农村危房</t>
    </r>
    <r>
      <rPr>
        <sz val="9"/>
        <color theme="1"/>
        <rFont val="Times New Roman"/>
        <charset val="0"/>
      </rPr>
      <t>48</t>
    </r>
    <r>
      <rPr>
        <sz val="9"/>
        <color theme="1"/>
        <rFont val="宋体"/>
        <charset val="134"/>
      </rPr>
      <t>户</t>
    </r>
  </si>
  <si>
    <r>
      <rPr>
        <sz val="9"/>
        <color theme="1"/>
        <rFont val="Times New Roman"/>
        <charset val="0"/>
      </rPr>
      <t>2</t>
    </r>
    <r>
      <rPr>
        <sz val="9"/>
        <color theme="1"/>
        <rFont val="宋体"/>
        <charset val="134"/>
      </rPr>
      <t>万元</t>
    </r>
    <r>
      <rPr>
        <sz val="9"/>
        <color theme="1"/>
        <rFont val="Times New Roman"/>
        <charset val="0"/>
      </rPr>
      <t>/</t>
    </r>
    <r>
      <rPr>
        <sz val="9"/>
        <color theme="1"/>
        <rFont val="宋体"/>
        <charset val="134"/>
      </rPr>
      <t>户</t>
    </r>
  </si>
  <si>
    <r>
      <rPr>
        <sz val="9"/>
        <color theme="1"/>
        <rFont val="宋体"/>
        <charset val="134"/>
      </rPr>
      <t>解决</t>
    </r>
    <r>
      <rPr>
        <sz val="9"/>
        <color theme="1"/>
        <rFont val="Times New Roman"/>
        <charset val="0"/>
      </rPr>
      <t>48</t>
    </r>
    <r>
      <rPr>
        <sz val="9"/>
        <color theme="1"/>
        <rFont val="宋体"/>
        <charset val="134"/>
      </rPr>
      <t>户</t>
    </r>
    <r>
      <rPr>
        <sz val="9"/>
        <color theme="1"/>
        <rFont val="Times New Roman"/>
        <charset val="0"/>
      </rPr>
      <t>4</t>
    </r>
    <r>
      <rPr>
        <sz val="9"/>
        <color theme="1"/>
        <rFont val="宋体"/>
        <charset val="134"/>
      </rPr>
      <t>类重点对象住房保障</t>
    </r>
  </si>
  <si>
    <t>改善人居环境</t>
  </si>
  <si>
    <r>
      <rPr>
        <sz val="9"/>
        <color theme="1"/>
        <rFont val="Times New Roman"/>
        <charset val="0"/>
      </rPr>
      <t>2019</t>
    </r>
    <r>
      <rPr>
        <sz val="9"/>
        <color theme="1"/>
        <rFont val="宋体"/>
        <charset val="134"/>
      </rPr>
      <t>年太平镇</t>
    </r>
    <r>
      <rPr>
        <sz val="9"/>
        <color theme="1"/>
        <rFont val="Times New Roman"/>
        <charset val="0"/>
      </rPr>
      <t>4</t>
    </r>
    <r>
      <rPr>
        <sz val="9"/>
        <color theme="1"/>
        <rFont val="宋体"/>
        <charset val="134"/>
      </rPr>
      <t>类重点对象危房改造加固项目</t>
    </r>
  </si>
  <si>
    <r>
      <rPr>
        <sz val="9"/>
        <color theme="1"/>
        <rFont val="宋体"/>
        <charset val="134"/>
      </rPr>
      <t>加固改造</t>
    </r>
    <r>
      <rPr>
        <sz val="9"/>
        <color theme="1"/>
        <rFont val="Times New Roman"/>
        <charset val="0"/>
      </rPr>
      <t>4</t>
    </r>
    <r>
      <rPr>
        <sz val="9"/>
        <color theme="1"/>
        <rFont val="宋体"/>
        <charset val="134"/>
      </rPr>
      <t>类重点对象农村危房</t>
    </r>
    <r>
      <rPr>
        <sz val="9"/>
        <color theme="1"/>
        <rFont val="Times New Roman"/>
        <charset val="0"/>
      </rPr>
      <t>10</t>
    </r>
    <r>
      <rPr>
        <sz val="9"/>
        <color theme="1"/>
        <rFont val="宋体"/>
        <charset val="134"/>
      </rPr>
      <t>户</t>
    </r>
  </si>
  <si>
    <r>
      <rPr>
        <sz val="9"/>
        <color theme="1"/>
        <rFont val="宋体"/>
        <charset val="134"/>
      </rPr>
      <t>解决</t>
    </r>
    <r>
      <rPr>
        <sz val="9"/>
        <color theme="1"/>
        <rFont val="Times New Roman"/>
        <charset val="0"/>
      </rPr>
      <t>10</t>
    </r>
    <r>
      <rPr>
        <sz val="9"/>
        <color theme="1"/>
        <rFont val="宋体"/>
        <charset val="134"/>
      </rPr>
      <t>户</t>
    </r>
    <r>
      <rPr>
        <sz val="9"/>
        <color theme="1"/>
        <rFont val="Times New Roman"/>
        <charset val="0"/>
      </rPr>
      <t>4</t>
    </r>
    <r>
      <rPr>
        <sz val="9"/>
        <color theme="1"/>
        <rFont val="宋体"/>
        <charset val="134"/>
      </rPr>
      <t>类重点对象住房保障</t>
    </r>
  </si>
  <si>
    <t>（三）无房户建房补助</t>
  </si>
  <si>
    <t>（四）避雨不遮风改造</t>
  </si>
  <si>
    <r>
      <rPr>
        <sz val="9"/>
        <color theme="1"/>
        <rFont val="宋体"/>
        <charset val="134"/>
      </rPr>
      <t>（五）非</t>
    </r>
    <r>
      <rPr>
        <sz val="9"/>
        <color theme="1"/>
        <rFont val="Times New Roman"/>
        <charset val="0"/>
      </rPr>
      <t>“</t>
    </r>
    <r>
      <rPr>
        <sz val="9"/>
        <color theme="1"/>
        <rFont val="宋体"/>
        <charset val="134"/>
      </rPr>
      <t>四类</t>
    </r>
    <r>
      <rPr>
        <sz val="9"/>
        <color theme="1"/>
        <rFont val="Times New Roman"/>
        <charset val="0"/>
      </rPr>
      <t>”</t>
    </r>
    <r>
      <rPr>
        <sz val="9"/>
        <color theme="1"/>
        <rFont val="宋体"/>
        <charset val="134"/>
      </rPr>
      <t>对象建房</t>
    </r>
  </si>
  <si>
    <t>（六）安居房建设</t>
  </si>
  <si>
    <t>太平镇农村安居房建设及危房改造项目</t>
  </si>
  <si>
    <r>
      <rPr>
        <sz val="9"/>
        <color theme="1"/>
        <rFont val="宋体"/>
        <charset val="134"/>
      </rPr>
      <t>拆除重建</t>
    </r>
    <r>
      <rPr>
        <sz val="9"/>
        <color theme="1"/>
        <rFont val="Times New Roman"/>
        <charset val="0"/>
      </rPr>
      <t>78</t>
    </r>
    <r>
      <rPr>
        <sz val="9"/>
        <color theme="1"/>
        <rFont val="宋体"/>
        <charset val="134"/>
      </rPr>
      <t>户，补助</t>
    </r>
    <r>
      <rPr>
        <sz val="9"/>
        <color theme="1"/>
        <rFont val="Times New Roman"/>
        <charset val="0"/>
      </rPr>
      <t>4</t>
    </r>
    <r>
      <rPr>
        <sz val="9"/>
        <color theme="1"/>
        <rFont val="宋体"/>
        <charset val="134"/>
      </rPr>
      <t>万元</t>
    </r>
    <r>
      <rPr>
        <sz val="9"/>
        <color theme="1"/>
        <rFont val="Times New Roman"/>
        <charset val="0"/>
      </rPr>
      <t>/</t>
    </r>
    <r>
      <rPr>
        <sz val="9"/>
        <color theme="1"/>
        <rFont val="宋体"/>
        <charset val="134"/>
      </rPr>
      <t>户</t>
    </r>
  </si>
  <si>
    <r>
      <rPr>
        <sz val="9"/>
        <color theme="1"/>
        <rFont val="Times New Roman"/>
        <charset val="0"/>
      </rPr>
      <t>4</t>
    </r>
    <r>
      <rPr>
        <sz val="9"/>
        <color theme="1"/>
        <rFont val="宋体"/>
        <charset val="134"/>
      </rPr>
      <t>万元</t>
    </r>
    <r>
      <rPr>
        <sz val="9"/>
        <color theme="1"/>
        <rFont val="Times New Roman"/>
        <charset val="0"/>
      </rPr>
      <t>/</t>
    </r>
    <r>
      <rPr>
        <sz val="9"/>
        <color theme="1"/>
        <rFont val="宋体"/>
        <charset val="134"/>
      </rPr>
      <t>户</t>
    </r>
  </si>
  <si>
    <t>解决贫困人口住房问题</t>
  </si>
  <si>
    <t>四、教育扶贫工程</t>
  </si>
  <si>
    <t>（一）村级学前教育</t>
  </si>
  <si>
    <t>（二）村级义务教育</t>
  </si>
  <si>
    <t>（三）教育均衡发展</t>
  </si>
  <si>
    <t>（四）职业教育</t>
  </si>
  <si>
    <r>
      <rPr>
        <sz val="9"/>
        <color theme="1"/>
        <rFont val="Times New Roman"/>
        <charset val="0"/>
      </rPr>
      <t>1.</t>
    </r>
    <r>
      <rPr>
        <sz val="9"/>
        <color theme="1"/>
        <rFont val="宋体"/>
        <charset val="134"/>
      </rPr>
      <t>雨露计划</t>
    </r>
  </si>
  <si>
    <t>太平镇雨露计划项目</t>
  </si>
  <si>
    <t>资助</t>
  </si>
  <si>
    <r>
      <rPr>
        <sz val="9"/>
        <color theme="1"/>
        <rFont val="Times New Roman"/>
        <charset val="0"/>
      </rPr>
      <t>3000</t>
    </r>
    <r>
      <rPr>
        <sz val="9"/>
        <color theme="1"/>
        <rFont val="宋体"/>
        <charset val="134"/>
      </rPr>
      <t>元</t>
    </r>
    <r>
      <rPr>
        <sz val="9"/>
        <color theme="1"/>
        <rFont val="Times New Roman"/>
        <charset val="0"/>
      </rPr>
      <t>/</t>
    </r>
    <r>
      <rPr>
        <sz val="9"/>
        <color theme="1"/>
        <rFont val="宋体"/>
        <charset val="134"/>
      </rPr>
      <t>生</t>
    </r>
    <r>
      <rPr>
        <sz val="9"/>
        <color theme="1"/>
        <rFont val="Times New Roman"/>
        <charset val="0"/>
      </rPr>
      <t>/</t>
    </r>
    <r>
      <rPr>
        <sz val="9"/>
        <color theme="1"/>
        <rFont val="宋体"/>
        <charset val="134"/>
      </rPr>
      <t>年</t>
    </r>
  </si>
  <si>
    <t>减轻贫困户就学压力，确保不因贫失学</t>
  </si>
  <si>
    <t>发放教育帮扶补助</t>
  </si>
  <si>
    <t>教育体育局</t>
  </si>
  <si>
    <r>
      <rPr>
        <sz val="9"/>
        <color theme="1"/>
        <rFont val="Times New Roman"/>
        <charset val="0"/>
      </rPr>
      <t>2.</t>
    </r>
    <r>
      <rPr>
        <sz val="9"/>
        <color theme="1"/>
        <rFont val="宋体"/>
        <charset val="134"/>
      </rPr>
      <t>东西协作</t>
    </r>
  </si>
  <si>
    <t>太平镇东西协作项目</t>
  </si>
  <si>
    <r>
      <rPr>
        <sz val="9"/>
        <color theme="1"/>
        <rFont val="Times New Roman"/>
        <charset val="0"/>
      </rPr>
      <t>8400</t>
    </r>
    <r>
      <rPr>
        <sz val="9"/>
        <color theme="1"/>
        <rFont val="宋体"/>
        <charset val="134"/>
      </rPr>
      <t>元</t>
    </r>
    <r>
      <rPr>
        <sz val="9"/>
        <color theme="1"/>
        <rFont val="Times New Roman"/>
        <charset val="0"/>
      </rPr>
      <t>/</t>
    </r>
    <r>
      <rPr>
        <sz val="9"/>
        <color theme="1"/>
        <rFont val="宋体"/>
        <charset val="134"/>
      </rPr>
      <t>年</t>
    </r>
    <r>
      <rPr>
        <sz val="9"/>
        <color theme="1"/>
        <rFont val="Times New Roman"/>
        <charset val="0"/>
      </rPr>
      <t>/</t>
    </r>
    <r>
      <rPr>
        <sz val="9"/>
        <color theme="1"/>
        <rFont val="宋体"/>
        <charset val="134"/>
      </rPr>
      <t>生</t>
    </r>
  </si>
  <si>
    <t>（五）师资培训</t>
  </si>
  <si>
    <t>（六）推普教育</t>
  </si>
  <si>
    <t>（七）贫困户救助资助</t>
  </si>
  <si>
    <r>
      <rPr>
        <sz val="9"/>
        <color theme="1"/>
        <rFont val="Times New Roman"/>
        <charset val="0"/>
      </rPr>
      <t>1.</t>
    </r>
    <r>
      <rPr>
        <sz val="9"/>
        <color theme="1"/>
        <rFont val="宋体"/>
        <charset val="134"/>
      </rPr>
      <t>学前教育救助资助</t>
    </r>
  </si>
  <si>
    <r>
      <rPr>
        <sz val="9"/>
        <color theme="1"/>
        <rFont val="Times New Roman"/>
        <charset val="0"/>
      </rPr>
      <t>2.</t>
    </r>
    <r>
      <rPr>
        <sz val="9"/>
        <color theme="1"/>
        <rFont val="宋体"/>
        <charset val="134"/>
      </rPr>
      <t>高中教育救助资助</t>
    </r>
  </si>
  <si>
    <r>
      <rPr>
        <sz val="9"/>
        <color theme="1"/>
        <rFont val="Times New Roman"/>
        <charset val="0"/>
      </rPr>
      <t>3.</t>
    </r>
    <r>
      <rPr>
        <sz val="9"/>
        <color theme="1"/>
        <rFont val="宋体"/>
        <charset val="134"/>
      </rPr>
      <t>中等职业教育救助资助</t>
    </r>
  </si>
  <si>
    <r>
      <rPr>
        <sz val="9"/>
        <color theme="1"/>
        <rFont val="Times New Roman"/>
        <charset val="0"/>
      </rPr>
      <t>4.</t>
    </r>
    <r>
      <rPr>
        <sz val="9"/>
        <color theme="1"/>
        <rFont val="宋体"/>
        <charset val="134"/>
      </rPr>
      <t>高等教育救助资助</t>
    </r>
  </si>
  <si>
    <t>五、健康扶贫工程</t>
  </si>
  <si>
    <t>（一）村级卫生室建设</t>
  </si>
  <si>
    <t>（二）乡级卫生院建设</t>
  </si>
  <si>
    <t>所</t>
  </si>
  <si>
    <t>（三）县级医院达标建设</t>
  </si>
  <si>
    <t>（四）医技人员培训</t>
  </si>
  <si>
    <t>（五）家庭医生签约服务</t>
  </si>
  <si>
    <t>（六）贫困户重大疾病救治</t>
  </si>
  <si>
    <r>
      <rPr>
        <sz val="9"/>
        <color theme="1"/>
        <rFont val="Times New Roman"/>
        <charset val="0"/>
      </rPr>
      <t>1.9</t>
    </r>
    <r>
      <rPr>
        <sz val="9"/>
        <color theme="1"/>
        <rFont val="宋体"/>
        <charset val="134"/>
      </rPr>
      <t>类</t>
    </r>
    <r>
      <rPr>
        <sz val="9"/>
        <color theme="1"/>
        <rFont val="Times New Roman"/>
        <charset val="0"/>
      </rPr>
      <t>15</t>
    </r>
    <r>
      <rPr>
        <sz val="9"/>
        <color theme="1"/>
        <rFont val="宋体"/>
        <charset val="134"/>
      </rPr>
      <t>种重大疾病集中救治</t>
    </r>
  </si>
  <si>
    <r>
      <rPr>
        <sz val="9"/>
        <color theme="1"/>
        <rFont val="Times New Roman"/>
        <charset val="0"/>
      </rPr>
      <t>2.</t>
    </r>
    <r>
      <rPr>
        <sz val="9"/>
        <color theme="1"/>
        <rFont val="宋体"/>
        <charset val="134"/>
      </rPr>
      <t>慢性病及地方特殊病救治</t>
    </r>
  </si>
  <si>
    <r>
      <rPr>
        <sz val="9"/>
        <color theme="1"/>
        <rFont val="Times New Roman"/>
        <charset val="0"/>
      </rPr>
      <t>3.</t>
    </r>
    <r>
      <rPr>
        <sz val="9"/>
        <color theme="1"/>
        <rFont val="宋体"/>
        <charset val="134"/>
      </rPr>
      <t>其他重大疾病救治</t>
    </r>
  </si>
  <si>
    <t>六、生态扶贫工程</t>
  </si>
  <si>
    <t>（一）生态环境保护</t>
  </si>
  <si>
    <r>
      <rPr>
        <sz val="9"/>
        <color theme="1"/>
        <rFont val="Times New Roman"/>
        <charset val="0"/>
      </rPr>
      <t>1.</t>
    </r>
    <r>
      <rPr>
        <sz val="9"/>
        <color theme="1"/>
        <rFont val="宋体"/>
        <charset val="134"/>
      </rPr>
      <t>生态公益林保护</t>
    </r>
  </si>
  <si>
    <r>
      <rPr>
        <sz val="9"/>
        <color theme="1"/>
        <rFont val="Times New Roman"/>
        <charset val="0"/>
      </rPr>
      <t>2.</t>
    </r>
    <r>
      <rPr>
        <sz val="9"/>
        <color theme="1"/>
        <rFont val="宋体"/>
        <charset val="134"/>
      </rPr>
      <t>其他生态保护</t>
    </r>
  </si>
  <si>
    <t>（二）生态植被修复</t>
  </si>
  <si>
    <r>
      <rPr>
        <sz val="9"/>
        <color theme="1"/>
        <rFont val="Times New Roman"/>
        <charset val="0"/>
      </rPr>
      <t>1.</t>
    </r>
    <r>
      <rPr>
        <sz val="9"/>
        <color theme="1"/>
        <rFont val="宋体"/>
        <charset val="134"/>
      </rPr>
      <t>退耕还林还草</t>
    </r>
  </si>
  <si>
    <r>
      <rPr>
        <sz val="9"/>
        <color theme="1"/>
        <rFont val="Times New Roman"/>
        <charset val="0"/>
      </rPr>
      <t>2.</t>
    </r>
    <r>
      <rPr>
        <sz val="9"/>
        <color theme="1"/>
        <rFont val="宋体"/>
        <charset val="134"/>
      </rPr>
      <t>清洁能源替代</t>
    </r>
  </si>
  <si>
    <t>户、台、套</t>
  </si>
  <si>
    <r>
      <rPr>
        <sz val="9"/>
        <color theme="1"/>
        <rFont val="Times New Roman"/>
        <charset val="0"/>
      </rPr>
      <t>3.</t>
    </r>
    <r>
      <rPr>
        <sz val="9"/>
        <color theme="1"/>
        <rFont val="宋体"/>
        <charset val="134"/>
      </rPr>
      <t>组建扶贫造林合作社</t>
    </r>
  </si>
  <si>
    <t>（三）生态公益性岗位</t>
  </si>
  <si>
    <r>
      <rPr>
        <sz val="9"/>
        <color theme="1"/>
        <rFont val="Times New Roman"/>
        <charset val="0"/>
      </rPr>
      <t>1.</t>
    </r>
    <r>
      <rPr>
        <sz val="9"/>
        <color theme="1"/>
        <rFont val="宋体"/>
        <charset val="134"/>
      </rPr>
      <t>生态护林员</t>
    </r>
  </si>
  <si>
    <t>盈江县太平镇天然林护林员项目</t>
  </si>
  <si>
    <t>续聘</t>
  </si>
  <si>
    <r>
      <rPr>
        <sz val="9"/>
        <color theme="1"/>
        <rFont val="宋体"/>
        <charset val="134"/>
      </rPr>
      <t>补助标准：每人每年</t>
    </r>
    <r>
      <rPr>
        <sz val="9"/>
        <color theme="1"/>
        <rFont val="Times New Roman"/>
        <charset val="0"/>
      </rPr>
      <t>1</t>
    </r>
    <r>
      <rPr>
        <sz val="9"/>
        <color theme="1"/>
        <rFont val="宋体"/>
        <charset val="134"/>
      </rPr>
      <t>万元</t>
    </r>
  </si>
  <si>
    <r>
      <rPr>
        <sz val="9"/>
        <color theme="1"/>
        <rFont val="Times New Roman"/>
        <charset val="0"/>
      </rPr>
      <t>1</t>
    </r>
    <r>
      <rPr>
        <sz val="9"/>
        <color theme="1"/>
        <rFont val="宋体"/>
        <charset val="134"/>
      </rPr>
      <t>万元</t>
    </r>
    <r>
      <rPr>
        <sz val="9"/>
        <color theme="1"/>
        <rFont val="Times New Roman"/>
        <charset val="0"/>
      </rPr>
      <t>/</t>
    </r>
    <r>
      <rPr>
        <sz val="9"/>
        <color theme="1"/>
        <rFont val="宋体"/>
        <charset val="134"/>
      </rPr>
      <t>人</t>
    </r>
    <r>
      <rPr>
        <sz val="9"/>
        <color theme="1"/>
        <rFont val="Times New Roman"/>
        <charset val="0"/>
      </rPr>
      <t>/</t>
    </r>
    <r>
      <rPr>
        <sz val="9"/>
        <color theme="1"/>
        <rFont val="宋体"/>
        <charset val="134"/>
      </rPr>
      <t>年</t>
    </r>
  </si>
  <si>
    <r>
      <rPr>
        <sz val="9"/>
        <color theme="1"/>
        <rFont val="宋体"/>
        <charset val="134"/>
      </rPr>
      <t>解决了当地部分就业问题和增加了群众的经济收入。贫困人口直接得到收益，不但有效保护好公益林，又增加了林农的经济收入，对地方经济、环境和社会的协调发展起到积极的推动作用，为推动全县脱贫攻坚、精准脱贫工作起到重要作用。预计户均增收</t>
    </r>
    <r>
      <rPr>
        <sz val="9"/>
        <color theme="1"/>
        <rFont val="Times New Roman"/>
        <charset val="0"/>
      </rPr>
      <t>1</t>
    </r>
    <r>
      <rPr>
        <sz val="9"/>
        <color theme="1"/>
        <rFont val="宋体"/>
        <charset val="134"/>
      </rPr>
      <t>万元</t>
    </r>
  </si>
  <si>
    <t>林业</t>
  </si>
  <si>
    <t>盈江县太平镇湿地护湿员项目</t>
  </si>
  <si>
    <t>盈江县太平镇公益林资金安排生态护林员项目</t>
  </si>
  <si>
    <t>补助标准：依据《云南省森林生态效益补偿资金管理办法》</t>
  </si>
  <si>
    <t>解决了当地部分就业问题和增加了群众的经济收入。贫困人口直接得到收益，不但有效保护好公益林，又增加了林农的经济收入，对地方经济、环境和社会的协调发展起到积极的推动作用，为推动全县脱贫攻坚、精准脱贫工作起到重要作用。</t>
  </si>
  <si>
    <t>盈江县太平镇天然林停伐林资金安排生态护林员项目</t>
  </si>
  <si>
    <t>补助标准：依据《云南省天然林停伐保护盈江县实施方案》</t>
  </si>
  <si>
    <t>通过项目的实施，对促进林农增收致富具有重要意义，不但促进了建档立卡贫困户群众增收，而且一定程度保障了林农的收益权，调动了林农爱林护林的积极性，促进了林区的发展，对地方经济，环境和社会的协调发展起到积极的推进作用。</t>
  </si>
  <si>
    <r>
      <rPr>
        <sz val="9"/>
        <color theme="1"/>
        <rFont val="Times New Roman"/>
        <charset val="0"/>
      </rPr>
      <t>2.</t>
    </r>
    <r>
      <rPr>
        <sz val="9"/>
        <color theme="1"/>
        <rFont val="宋体"/>
        <charset val="134"/>
      </rPr>
      <t>河道管理员</t>
    </r>
  </si>
  <si>
    <r>
      <rPr>
        <sz val="9"/>
        <color theme="1"/>
        <rFont val="Times New Roman"/>
        <charset val="0"/>
      </rPr>
      <t>3.</t>
    </r>
    <r>
      <rPr>
        <sz val="9"/>
        <color theme="1"/>
        <rFont val="宋体"/>
        <charset val="134"/>
      </rPr>
      <t>地质灾害监测员</t>
    </r>
  </si>
  <si>
    <r>
      <rPr>
        <sz val="9"/>
        <color theme="1"/>
        <rFont val="Times New Roman"/>
        <charset val="0"/>
      </rPr>
      <t>4.</t>
    </r>
    <r>
      <rPr>
        <sz val="9"/>
        <color theme="1"/>
        <rFont val="宋体"/>
        <charset val="134"/>
      </rPr>
      <t>其他生态公益岗</t>
    </r>
  </si>
  <si>
    <t>七、素质提升工程</t>
  </si>
  <si>
    <t>（一）职业技能培训</t>
  </si>
  <si>
    <t>太平镇职业技能培训项目</t>
  </si>
  <si>
    <t>培训</t>
  </si>
  <si>
    <r>
      <rPr>
        <sz val="9"/>
        <color theme="1"/>
        <rFont val="宋体"/>
        <charset val="134"/>
      </rPr>
      <t>职业技能培训主要工种为电焊工、砌筑工、育婴师等，人均培训费为</t>
    </r>
    <r>
      <rPr>
        <sz val="9"/>
        <color theme="1"/>
        <rFont val="Times New Roman"/>
        <charset val="0"/>
      </rPr>
      <t>1100</t>
    </r>
    <r>
      <rPr>
        <sz val="9"/>
        <color theme="1"/>
        <rFont val="宋体"/>
        <charset val="134"/>
      </rPr>
      <t>元</t>
    </r>
    <r>
      <rPr>
        <sz val="9"/>
        <color theme="1"/>
        <rFont val="Times New Roman"/>
        <charset val="0"/>
      </rPr>
      <t>/</t>
    </r>
    <r>
      <rPr>
        <sz val="9"/>
        <color theme="1"/>
        <rFont val="宋体"/>
        <charset val="134"/>
      </rPr>
      <t>人</t>
    </r>
  </si>
  <si>
    <r>
      <rPr>
        <sz val="9"/>
        <color theme="1"/>
        <rFont val="Times New Roman"/>
        <charset val="0"/>
      </rPr>
      <t>1100</t>
    </r>
    <r>
      <rPr>
        <sz val="9"/>
        <color theme="1"/>
        <rFont val="宋体"/>
        <charset val="134"/>
      </rPr>
      <t>元</t>
    </r>
    <r>
      <rPr>
        <sz val="9"/>
        <color theme="1"/>
        <rFont val="Times New Roman"/>
        <charset val="0"/>
      </rPr>
      <t>/</t>
    </r>
    <r>
      <rPr>
        <sz val="9"/>
        <color theme="1"/>
        <rFont val="宋体"/>
        <charset val="134"/>
      </rPr>
      <t>人次</t>
    </r>
  </si>
  <si>
    <r>
      <rPr>
        <sz val="9"/>
        <color theme="1"/>
        <rFont val="宋体"/>
        <charset val="134"/>
      </rPr>
      <t>建卡立档贫困户中有劳动能力的劳动者参加</t>
    </r>
    <r>
      <rPr>
        <sz val="9"/>
        <color theme="1"/>
        <rFont val="Times New Roman"/>
        <charset val="0"/>
      </rPr>
      <t>1</t>
    </r>
    <r>
      <rPr>
        <sz val="9"/>
        <color theme="1"/>
        <rFont val="宋体"/>
        <charset val="134"/>
      </rPr>
      <t>次技能培训，每个贫困家庭至少有</t>
    </r>
    <r>
      <rPr>
        <sz val="9"/>
        <color theme="1"/>
        <rFont val="Times New Roman"/>
        <charset val="0"/>
      </rPr>
      <t>1</t>
    </r>
    <r>
      <rPr>
        <sz val="9"/>
        <color theme="1"/>
        <rFont val="宋体"/>
        <charset val="134"/>
      </rPr>
      <t>名劳动者就业，实现</t>
    </r>
    <r>
      <rPr>
        <sz val="9"/>
        <color theme="1"/>
        <rFont val="Times New Roman"/>
        <charset val="0"/>
      </rPr>
      <t>“</t>
    </r>
    <r>
      <rPr>
        <sz val="9"/>
        <color theme="1"/>
        <rFont val="宋体"/>
        <charset val="134"/>
      </rPr>
      <t>一户一人，一人一技，一技脱贫</t>
    </r>
    <r>
      <rPr>
        <sz val="9"/>
        <color theme="1"/>
        <rFont val="Times New Roman"/>
        <charset val="0"/>
      </rPr>
      <t>”</t>
    </r>
    <r>
      <rPr>
        <sz val="9"/>
        <color theme="1"/>
        <rFont val="宋体"/>
        <charset val="134"/>
      </rPr>
      <t>的目标</t>
    </r>
  </si>
  <si>
    <t>提供就业培训</t>
  </si>
  <si>
    <t>（二）转移就业培训</t>
  </si>
  <si>
    <t>（三）实用技术培训</t>
  </si>
  <si>
    <t>盈江县太平镇农村实用技术培训</t>
  </si>
  <si>
    <r>
      <rPr>
        <sz val="9"/>
        <color theme="1"/>
        <rFont val="宋体"/>
        <charset val="134"/>
      </rPr>
      <t>培训种养殖技术</t>
    </r>
    <r>
      <rPr>
        <sz val="9"/>
        <color theme="1"/>
        <rFont val="Times New Roman"/>
        <charset val="0"/>
      </rPr>
      <t>1200</t>
    </r>
    <r>
      <rPr>
        <sz val="9"/>
        <color theme="1"/>
        <rFont val="宋体"/>
        <charset val="134"/>
      </rPr>
      <t>人次</t>
    </r>
  </si>
  <si>
    <t>提升素质能力</t>
  </si>
  <si>
    <t>太平镇实用技术培训项目</t>
  </si>
  <si>
    <r>
      <rPr>
        <sz val="9"/>
        <color theme="1"/>
        <rFont val="宋体"/>
        <charset val="134"/>
      </rPr>
      <t>实用技术培训主要工种为种养殖，人均培训费为</t>
    </r>
    <r>
      <rPr>
        <sz val="9"/>
        <color theme="1"/>
        <rFont val="Times New Roman"/>
        <charset val="0"/>
      </rPr>
      <t>800</t>
    </r>
    <r>
      <rPr>
        <sz val="9"/>
        <color theme="1"/>
        <rFont val="宋体"/>
        <charset val="134"/>
      </rPr>
      <t>元</t>
    </r>
    <r>
      <rPr>
        <sz val="9"/>
        <color theme="1"/>
        <rFont val="Times New Roman"/>
        <charset val="0"/>
      </rPr>
      <t>/</t>
    </r>
    <r>
      <rPr>
        <sz val="9"/>
        <color theme="1"/>
        <rFont val="宋体"/>
        <charset val="134"/>
      </rPr>
      <t>人；</t>
    </r>
  </si>
  <si>
    <r>
      <rPr>
        <sz val="9"/>
        <color theme="1"/>
        <rFont val="Times New Roman"/>
        <charset val="0"/>
      </rPr>
      <t>800</t>
    </r>
    <r>
      <rPr>
        <sz val="9"/>
        <color theme="1"/>
        <rFont val="宋体"/>
        <charset val="134"/>
      </rPr>
      <t>元</t>
    </r>
    <r>
      <rPr>
        <sz val="9"/>
        <color theme="1"/>
        <rFont val="Times New Roman"/>
        <charset val="0"/>
      </rPr>
      <t>/</t>
    </r>
    <r>
      <rPr>
        <sz val="9"/>
        <color theme="1"/>
        <rFont val="宋体"/>
        <charset val="134"/>
      </rPr>
      <t>人次</t>
    </r>
  </si>
  <si>
    <t>（四）致富带头人创业培训</t>
  </si>
  <si>
    <t>（五）引导性技能培训</t>
  </si>
  <si>
    <t>（六）通用语言培训</t>
  </si>
  <si>
    <t>八、贫困村振兴工程</t>
  </si>
  <si>
    <t>（一）村组道路建设</t>
  </si>
  <si>
    <t>太平镇雪梨村俄琼公路项目</t>
  </si>
  <si>
    <r>
      <rPr>
        <sz val="9"/>
        <color theme="1"/>
        <rFont val="宋体"/>
        <charset val="134"/>
      </rPr>
      <t>全长</t>
    </r>
    <r>
      <rPr>
        <sz val="9"/>
        <color theme="1"/>
        <rFont val="Times New Roman"/>
        <charset val="0"/>
      </rPr>
      <t>2.905</t>
    </r>
    <r>
      <rPr>
        <sz val="9"/>
        <color theme="1"/>
        <rFont val="宋体"/>
        <charset val="134"/>
      </rPr>
      <t>公里，路基宽4.5米，路面宽4.5米，混凝土路面13484平方米</t>
    </r>
  </si>
  <si>
    <t>解决群众道路晴通雨阻出行难问题</t>
  </si>
  <si>
    <t>改善贫困户生产生活条件，为脱贫致富奠定基础。</t>
  </si>
  <si>
    <t>发改</t>
  </si>
  <si>
    <t>太平镇龙盆村那坎拱进村道路项目</t>
  </si>
  <si>
    <r>
      <rPr>
        <sz val="9"/>
        <color theme="1"/>
        <rFont val="宋体"/>
        <charset val="134"/>
      </rPr>
      <t>厚</t>
    </r>
    <r>
      <rPr>
        <sz val="9"/>
        <color theme="1"/>
        <rFont val="Times New Roman"/>
        <charset val="0"/>
      </rPr>
      <t>20</t>
    </r>
    <r>
      <rPr>
        <sz val="9"/>
        <color theme="1"/>
        <rFont val="宋体"/>
        <charset val="134"/>
      </rPr>
      <t>公分</t>
    </r>
    <r>
      <rPr>
        <sz val="9"/>
        <color theme="1"/>
        <rFont val="Times New Roman"/>
        <charset val="0"/>
      </rPr>
      <t>C20</t>
    </r>
    <r>
      <rPr>
        <sz val="9"/>
        <color theme="1"/>
        <rFont val="宋体"/>
        <charset val="134"/>
      </rPr>
      <t>混凝土进村道路路面</t>
    </r>
    <r>
      <rPr>
        <sz val="9"/>
        <color theme="1"/>
        <rFont val="Times New Roman"/>
        <charset val="0"/>
      </rPr>
      <t>11800</t>
    </r>
    <r>
      <rPr>
        <sz val="9"/>
        <color theme="1"/>
        <rFont val="宋体"/>
        <charset val="134"/>
      </rPr>
      <t>平方米，铺设路面垫层</t>
    </r>
    <r>
      <rPr>
        <sz val="9"/>
        <color theme="1"/>
        <rFont val="Times New Roman"/>
        <charset val="0"/>
      </rPr>
      <t>1780</t>
    </r>
    <r>
      <rPr>
        <sz val="9"/>
        <color theme="1"/>
        <rFont val="宋体"/>
        <charset val="134"/>
      </rPr>
      <t>立方米，承插</t>
    </r>
    <r>
      <rPr>
        <sz val="9"/>
        <color theme="1"/>
        <rFont val="Times New Roman"/>
        <charset val="0"/>
      </rPr>
      <t>DN200PVC</t>
    </r>
    <r>
      <rPr>
        <sz val="9"/>
        <color theme="1"/>
        <rFont val="宋体"/>
        <charset val="134"/>
      </rPr>
      <t>塑料管</t>
    </r>
    <r>
      <rPr>
        <sz val="9"/>
        <color theme="1"/>
        <rFont val="Times New Roman"/>
        <charset val="0"/>
      </rPr>
      <t>32</t>
    </r>
    <r>
      <rPr>
        <sz val="9"/>
        <color theme="1"/>
        <rFont val="宋体"/>
        <charset val="134"/>
      </rPr>
      <t>米、</t>
    </r>
    <r>
      <rPr>
        <sz val="9"/>
        <color theme="1"/>
        <rFont val="Times New Roman"/>
        <charset val="0"/>
      </rPr>
      <t>DN400PVC</t>
    </r>
    <r>
      <rPr>
        <sz val="9"/>
        <color theme="1"/>
        <rFont val="宋体"/>
        <charset val="134"/>
      </rPr>
      <t>塑料管</t>
    </r>
    <r>
      <rPr>
        <sz val="9"/>
        <color theme="1"/>
        <rFont val="Times New Roman"/>
        <charset val="0"/>
      </rPr>
      <t>4</t>
    </r>
    <r>
      <rPr>
        <sz val="9"/>
        <color theme="1"/>
        <rFont val="宋体"/>
        <charset val="134"/>
      </rPr>
      <t>米，土方开挖</t>
    </r>
    <r>
      <rPr>
        <sz val="9"/>
        <color theme="1"/>
        <rFont val="Times New Roman"/>
        <charset val="0"/>
      </rPr>
      <t>3200</t>
    </r>
    <r>
      <rPr>
        <sz val="9"/>
        <color theme="1"/>
        <rFont val="宋体"/>
        <charset val="134"/>
      </rPr>
      <t>立方米。</t>
    </r>
  </si>
  <si>
    <t>盈江县弄相自然村公路</t>
  </si>
  <si>
    <r>
      <rPr>
        <sz val="9"/>
        <color theme="1"/>
        <rFont val="宋体"/>
        <charset val="134"/>
      </rPr>
      <t>四级公路</t>
    </r>
    <r>
      <rPr>
        <sz val="9"/>
        <color theme="1"/>
        <rFont val="Times New Roman"/>
        <charset val="0"/>
      </rPr>
      <t>,</t>
    </r>
    <r>
      <rPr>
        <sz val="9"/>
        <color theme="1"/>
        <rFont val="宋体"/>
        <charset val="134"/>
      </rPr>
      <t>水泥混凝土预制块路面或水泥混凝土路面上级补助资金</t>
    </r>
    <r>
      <rPr>
        <sz val="9"/>
        <color theme="1"/>
        <rFont val="Times New Roman"/>
        <charset val="0"/>
      </rPr>
      <t>35</t>
    </r>
    <r>
      <rPr>
        <sz val="9"/>
        <color theme="1"/>
        <rFont val="宋体"/>
        <charset val="134"/>
      </rPr>
      <t>万元</t>
    </r>
    <r>
      <rPr>
        <sz val="9"/>
        <color theme="1"/>
        <rFont val="Times New Roman"/>
        <charset val="0"/>
      </rPr>
      <t>/</t>
    </r>
    <r>
      <rPr>
        <sz val="9"/>
        <color theme="1"/>
        <rFont val="宋体"/>
        <charset val="134"/>
      </rPr>
      <t>公里</t>
    </r>
    <r>
      <rPr>
        <sz val="9"/>
        <color theme="1"/>
        <rFont val="Times New Roman"/>
        <charset val="0"/>
      </rPr>
      <t>,</t>
    </r>
    <r>
      <rPr>
        <sz val="9"/>
        <color theme="1"/>
        <rFont val="宋体"/>
        <charset val="134"/>
      </rPr>
      <t>其他资金为地方自筹资金</t>
    </r>
  </si>
  <si>
    <r>
      <rPr>
        <sz val="9"/>
        <color theme="1"/>
        <rFont val="Times New Roman"/>
        <charset val="0"/>
      </rPr>
      <t>35</t>
    </r>
    <r>
      <rPr>
        <sz val="9"/>
        <color theme="1"/>
        <rFont val="宋体"/>
        <charset val="134"/>
      </rPr>
      <t>万元</t>
    </r>
    <r>
      <rPr>
        <sz val="9"/>
        <color theme="1"/>
        <rFont val="Times New Roman"/>
        <charset val="0"/>
      </rPr>
      <t>/</t>
    </r>
    <r>
      <rPr>
        <sz val="9"/>
        <color theme="1"/>
        <rFont val="宋体"/>
        <charset val="134"/>
      </rPr>
      <t>公里</t>
    </r>
  </si>
  <si>
    <t>行业部门资金和地方自筹</t>
  </si>
  <si>
    <t>改善村居环境</t>
  </si>
  <si>
    <t>盈江县直过民族自然村努力自然村通畅工程</t>
  </si>
  <si>
    <t>努力自然村</t>
  </si>
  <si>
    <r>
      <rPr>
        <sz val="9"/>
        <color theme="1"/>
        <rFont val="宋体"/>
        <charset val="134"/>
      </rPr>
      <t>四级公路</t>
    </r>
    <r>
      <rPr>
        <sz val="9"/>
        <color theme="1"/>
        <rFont val="Times New Roman"/>
        <charset val="0"/>
      </rPr>
      <t>,</t>
    </r>
    <r>
      <rPr>
        <sz val="9"/>
        <color theme="1"/>
        <rFont val="宋体"/>
        <charset val="134"/>
      </rPr>
      <t>水泥混凝土预制块路面或水泥混凝土路面</t>
    </r>
  </si>
  <si>
    <t>2018</t>
  </si>
  <si>
    <t>盈江县太平镇至新弄坎公路</t>
  </si>
  <si>
    <r>
      <rPr>
        <sz val="9"/>
        <color theme="1"/>
        <rFont val="宋体"/>
        <charset val="134"/>
      </rPr>
      <t>四级公路，沥青混凝土路面上级补助资金</t>
    </r>
    <r>
      <rPr>
        <sz val="9"/>
        <color theme="1"/>
        <rFont val="Times New Roman"/>
        <charset val="0"/>
      </rPr>
      <t>160</t>
    </r>
    <r>
      <rPr>
        <sz val="9"/>
        <color theme="1"/>
        <rFont val="宋体"/>
        <charset val="134"/>
      </rPr>
      <t>万元</t>
    </r>
    <r>
      <rPr>
        <sz val="9"/>
        <color theme="1"/>
        <rFont val="Times New Roman"/>
        <charset val="0"/>
      </rPr>
      <t>/</t>
    </r>
    <r>
      <rPr>
        <sz val="9"/>
        <color theme="1"/>
        <rFont val="宋体"/>
        <charset val="134"/>
      </rPr>
      <t>公里</t>
    </r>
    <r>
      <rPr>
        <sz val="9"/>
        <color theme="1"/>
        <rFont val="Times New Roman"/>
        <charset val="0"/>
      </rPr>
      <t>,</t>
    </r>
    <r>
      <rPr>
        <sz val="9"/>
        <color theme="1"/>
        <rFont val="宋体"/>
        <charset val="134"/>
      </rPr>
      <t>其他资金为地方自筹资金</t>
    </r>
  </si>
  <si>
    <r>
      <rPr>
        <sz val="9"/>
        <color theme="1"/>
        <rFont val="Times New Roman"/>
        <charset val="0"/>
      </rPr>
      <t>160</t>
    </r>
    <r>
      <rPr>
        <sz val="9"/>
        <color theme="1"/>
        <rFont val="宋体"/>
        <charset val="134"/>
      </rPr>
      <t>万元</t>
    </r>
    <r>
      <rPr>
        <sz val="9"/>
        <color theme="1"/>
        <rFont val="Times New Roman"/>
        <charset val="0"/>
      </rPr>
      <t>/</t>
    </r>
    <r>
      <rPr>
        <sz val="9"/>
        <color theme="1"/>
        <rFont val="宋体"/>
        <charset val="134"/>
      </rPr>
      <t>公里</t>
    </r>
  </si>
  <si>
    <t>2019</t>
  </si>
  <si>
    <t>盈江县直过民族自然村相恍自然村通畅工程</t>
  </si>
  <si>
    <t>相恍自然村</t>
  </si>
  <si>
    <t>盈江县太平镇弄盏村拉印村民小组进村道路工程项目</t>
  </si>
  <si>
    <r>
      <rPr>
        <sz val="9"/>
        <color theme="1"/>
        <rFont val="Times New Roman"/>
        <charset val="0"/>
      </rPr>
      <t>4</t>
    </r>
    <r>
      <rPr>
        <sz val="9"/>
        <color theme="1"/>
        <rFont val="宋体"/>
        <charset val="134"/>
      </rPr>
      <t>米宽路面，总长</t>
    </r>
    <r>
      <rPr>
        <sz val="9"/>
        <color theme="1"/>
        <rFont val="Times New Roman"/>
        <charset val="0"/>
      </rPr>
      <t>950</t>
    </r>
    <r>
      <rPr>
        <sz val="9"/>
        <color theme="1"/>
        <rFont val="宋体"/>
        <charset val="134"/>
      </rPr>
      <t>米</t>
    </r>
  </si>
  <si>
    <t>盈江县直过民族自然村新社自然村通畅工程</t>
  </si>
  <si>
    <t>新社自然村</t>
  </si>
  <si>
    <r>
      <rPr>
        <sz val="9"/>
        <color theme="1"/>
        <rFont val="Times New Roman"/>
        <charset val="0"/>
      </rPr>
      <t>2019</t>
    </r>
    <r>
      <rPr>
        <sz val="9"/>
        <color theme="1"/>
        <rFont val="宋体"/>
        <charset val="134"/>
      </rPr>
      <t>年</t>
    </r>
  </si>
  <si>
    <t>盈江县直过民族自然村十八岔自然村通畅工程</t>
  </si>
  <si>
    <t>十八岔自然村</t>
  </si>
  <si>
    <t>盈江县直过民族自然村小新寨自然村通畅工程</t>
  </si>
  <si>
    <t>小新寨自然村</t>
  </si>
  <si>
    <t>盈江县直过民族自然村卡同自然村通畅工程</t>
  </si>
  <si>
    <t>卡同自然村</t>
  </si>
  <si>
    <t>盈江县直过民族自然村中高里自然村通畅工程</t>
  </si>
  <si>
    <t>中高里自然村</t>
  </si>
  <si>
    <t>盈江县直过民族自然村岸坎自然村通畅工程</t>
  </si>
  <si>
    <t>岸坎自然村</t>
  </si>
  <si>
    <t>盈江县直过民族自然村朗晚自然村通畅工程</t>
  </si>
  <si>
    <t>朗晚自然村</t>
  </si>
  <si>
    <t>盈江县直过民族自然村轩岗自然村通畅工程</t>
  </si>
  <si>
    <t>轩岗自然村</t>
  </si>
  <si>
    <t>盈江县直过民族自然村翁冷自然村通畅工程</t>
  </si>
  <si>
    <t>翁冷自然村</t>
  </si>
  <si>
    <t>盈江县直过民族自然村芒朽帽自然村通畅工程</t>
  </si>
  <si>
    <t>芒朽帽自然村</t>
  </si>
  <si>
    <t>盈江县直过民族自然村俄琼自然村通畅工程</t>
  </si>
  <si>
    <t>俄琼自然村</t>
  </si>
  <si>
    <t>盈江县新和村民委员会撤并建制村通畅工程</t>
  </si>
  <si>
    <r>
      <rPr>
        <sz val="9"/>
        <color theme="1"/>
        <rFont val="Times New Roman"/>
        <charset val="0"/>
      </rPr>
      <t>40</t>
    </r>
    <r>
      <rPr>
        <sz val="9"/>
        <color theme="1"/>
        <rFont val="宋体"/>
        <charset val="134"/>
      </rPr>
      <t>万元</t>
    </r>
    <r>
      <rPr>
        <sz val="9"/>
        <color theme="1"/>
        <rFont val="Times New Roman"/>
        <charset val="0"/>
      </rPr>
      <t>/</t>
    </r>
    <r>
      <rPr>
        <sz val="9"/>
        <color theme="1"/>
        <rFont val="宋体"/>
        <charset val="134"/>
      </rPr>
      <t>公里</t>
    </r>
  </si>
  <si>
    <r>
      <rPr>
        <sz val="9"/>
        <color theme="1"/>
        <rFont val="Times New Roman"/>
        <charset val="0"/>
      </rPr>
      <t>2020</t>
    </r>
    <r>
      <rPr>
        <sz val="9"/>
        <color theme="1"/>
        <rFont val="宋体"/>
        <charset val="134"/>
      </rPr>
      <t>年</t>
    </r>
  </si>
  <si>
    <t>盈江县盈八线窄路基路面加宽工程</t>
  </si>
  <si>
    <t>道路路基路面加宽</t>
  </si>
  <si>
    <r>
      <rPr>
        <sz val="9"/>
        <color theme="1"/>
        <rFont val="Times New Roman"/>
        <charset val="0"/>
      </rPr>
      <t>13</t>
    </r>
    <r>
      <rPr>
        <sz val="9"/>
        <color theme="1"/>
        <rFont val="宋体"/>
        <charset val="134"/>
      </rPr>
      <t>万元</t>
    </r>
    <r>
      <rPr>
        <sz val="9"/>
        <color theme="1"/>
        <rFont val="Times New Roman"/>
        <charset val="0"/>
      </rPr>
      <t>/</t>
    </r>
    <r>
      <rPr>
        <sz val="9"/>
        <color theme="1"/>
        <rFont val="宋体"/>
        <charset val="134"/>
      </rPr>
      <t>公里</t>
    </r>
  </si>
  <si>
    <t>提升道路通行质量</t>
  </si>
  <si>
    <t>盈江县盈八线安全生命防护工程</t>
  </si>
  <si>
    <t>处治道路安全隐患路段</t>
  </si>
  <si>
    <r>
      <rPr>
        <sz val="9"/>
        <color theme="1"/>
        <rFont val="Times New Roman"/>
        <charset val="0"/>
      </rPr>
      <t>7</t>
    </r>
    <r>
      <rPr>
        <sz val="9"/>
        <color theme="1"/>
        <rFont val="宋体"/>
        <charset val="134"/>
      </rPr>
      <t>万元</t>
    </r>
    <r>
      <rPr>
        <sz val="9"/>
        <color theme="1"/>
        <rFont val="Times New Roman"/>
        <charset val="0"/>
      </rPr>
      <t>/</t>
    </r>
    <r>
      <rPr>
        <sz val="9"/>
        <color theme="1"/>
        <rFont val="宋体"/>
        <charset val="134"/>
      </rPr>
      <t>公里</t>
    </r>
  </si>
  <si>
    <t>提高道路行车安全</t>
  </si>
  <si>
    <t>盈江县贺回公路安全生命防护工程</t>
  </si>
  <si>
    <t>三五社</t>
  </si>
  <si>
    <t>盈江县黄龙公路安全生命防护工程</t>
  </si>
  <si>
    <t>盈江县相恍公路安全生命防护工程</t>
  </si>
  <si>
    <t>盈江县掌西桥</t>
  </si>
  <si>
    <t>上璋西、下章西、老弄罕、新弄罕</t>
  </si>
  <si>
    <t>拆除重建</t>
  </si>
  <si>
    <r>
      <rPr>
        <sz val="9"/>
        <color theme="1"/>
        <rFont val="宋体"/>
        <charset val="134"/>
      </rPr>
      <t>危桥改造，桥梁长</t>
    </r>
    <r>
      <rPr>
        <sz val="9"/>
        <color theme="1"/>
        <rFont val="Times New Roman"/>
        <charset val="0"/>
      </rPr>
      <t>16</t>
    </r>
    <r>
      <rPr>
        <sz val="9"/>
        <color theme="1"/>
        <rFont val="宋体"/>
        <charset val="134"/>
      </rPr>
      <t>米，桥梁宽</t>
    </r>
    <r>
      <rPr>
        <sz val="9"/>
        <color theme="1"/>
        <rFont val="Times New Roman"/>
        <charset val="0"/>
      </rPr>
      <t>7.5</t>
    </r>
    <r>
      <rPr>
        <sz val="9"/>
        <color theme="1"/>
        <rFont val="宋体"/>
        <charset val="134"/>
      </rPr>
      <t>米</t>
    </r>
  </si>
  <si>
    <r>
      <rPr>
        <sz val="9"/>
        <color theme="1"/>
        <rFont val="Times New Roman"/>
        <charset val="0"/>
      </rPr>
      <t>3800</t>
    </r>
    <r>
      <rPr>
        <sz val="9"/>
        <color theme="1"/>
        <rFont val="宋体"/>
        <charset val="134"/>
      </rPr>
      <t>元</t>
    </r>
    <r>
      <rPr>
        <sz val="9"/>
        <color theme="1"/>
        <rFont val="Times New Roman"/>
        <charset val="0"/>
      </rPr>
      <t>/m2</t>
    </r>
  </si>
  <si>
    <t>提高桥梁行车安全</t>
  </si>
  <si>
    <t>盈江县三红桥</t>
  </si>
  <si>
    <t>莫轰、弄门、莫稍</t>
  </si>
  <si>
    <r>
      <rPr>
        <sz val="9"/>
        <color theme="1"/>
        <rFont val="宋体"/>
        <charset val="134"/>
      </rPr>
      <t>危桥改造，桥梁长</t>
    </r>
    <r>
      <rPr>
        <sz val="9"/>
        <color theme="1"/>
        <rFont val="Times New Roman"/>
        <charset val="0"/>
      </rPr>
      <t>18</t>
    </r>
    <r>
      <rPr>
        <sz val="9"/>
        <color theme="1"/>
        <rFont val="宋体"/>
        <charset val="134"/>
      </rPr>
      <t>米，桥梁宽</t>
    </r>
    <r>
      <rPr>
        <sz val="9"/>
        <color theme="1"/>
        <rFont val="Times New Roman"/>
        <charset val="0"/>
      </rPr>
      <t>7.5</t>
    </r>
    <r>
      <rPr>
        <sz val="9"/>
        <color theme="1"/>
        <rFont val="宋体"/>
        <charset val="134"/>
      </rPr>
      <t>米</t>
    </r>
  </si>
  <si>
    <t>（二）村组动力电改造</t>
  </si>
  <si>
    <t>（三）饮水安全巩固提升</t>
  </si>
  <si>
    <t>太平镇雪梨村上帮瓦饮水安全巩固提升项目</t>
  </si>
  <si>
    <t>上帮瓦村民小组</t>
  </si>
  <si>
    <t>改扩建</t>
  </si>
  <si>
    <r>
      <rPr>
        <sz val="9"/>
        <color theme="1"/>
        <rFont val="宋体"/>
        <charset val="134"/>
      </rPr>
      <t>一体化净水设备</t>
    </r>
    <r>
      <rPr>
        <sz val="9"/>
        <color theme="1"/>
        <rFont val="Times New Roman"/>
        <charset val="0"/>
      </rPr>
      <t>1</t>
    </r>
    <r>
      <rPr>
        <sz val="9"/>
        <color theme="1"/>
        <rFont val="宋体"/>
        <charset val="134"/>
      </rPr>
      <t>套，</t>
    </r>
    <r>
      <rPr>
        <sz val="9"/>
        <color theme="1"/>
        <rFont val="Times New Roman"/>
        <charset val="0"/>
      </rPr>
      <t>4.63</t>
    </r>
    <r>
      <rPr>
        <sz val="9"/>
        <color theme="1"/>
        <rFont val="宋体"/>
        <charset val="134"/>
      </rPr>
      <t>万元</t>
    </r>
    <r>
      <rPr>
        <sz val="9"/>
        <color theme="1"/>
        <rFont val="Times New Roman"/>
        <charset val="0"/>
      </rPr>
      <t>/</t>
    </r>
    <r>
      <rPr>
        <sz val="9"/>
        <color theme="1"/>
        <rFont val="宋体"/>
        <charset val="134"/>
      </rPr>
      <t>套。</t>
    </r>
  </si>
  <si>
    <r>
      <rPr>
        <sz val="9"/>
        <color theme="1"/>
        <rFont val="Times New Roman"/>
        <charset val="0"/>
      </rPr>
      <t>4.63</t>
    </r>
    <r>
      <rPr>
        <sz val="9"/>
        <color theme="1"/>
        <rFont val="宋体"/>
        <charset val="134"/>
      </rPr>
      <t>万元</t>
    </r>
    <r>
      <rPr>
        <sz val="9"/>
        <color theme="1"/>
        <rFont val="Times New Roman"/>
        <charset val="0"/>
      </rPr>
      <t>/</t>
    </r>
    <r>
      <rPr>
        <sz val="9"/>
        <color theme="1"/>
        <rFont val="宋体"/>
        <charset val="134"/>
      </rPr>
      <t>套</t>
    </r>
  </si>
  <si>
    <t>专项财政扶贫资金、行业部门资金</t>
  </si>
  <si>
    <t>保障农村饮水安全，提高人居环境。</t>
  </si>
  <si>
    <t>（四）小型农田水利设施</t>
  </si>
  <si>
    <r>
      <rPr>
        <sz val="9"/>
        <color theme="1"/>
        <rFont val="Times New Roman"/>
        <charset val="0"/>
      </rPr>
      <t>1.</t>
    </r>
    <r>
      <rPr>
        <sz val="9"/>
        <color theme="1"/>
        <rFont val="宋体"/>
        <charset val="134"/>
      </rPr>
      <t>高标准农田建设</t>
    </r>
  </si>
  <si>
    <r>
      <rPr>
        <sz val="9"/>
        <color theme="1"/>
        <rFont val="宋体"/>
        <charset val="134"/>
      </rPr>
      <t>德宏州盈江县太平镇黄龙等</t>
    </r>
    <r>
      <rPr>
        <sz val="9"/>
        <color theme="1"/>
        <rFont val="Times New Roman"/>
        <charset val="0"/>
      </rPr>
      <t>3</t>
    </r>
    <r>
      <rPr>
        <sz val="9"/>
        <color theme="1"/>
        <rFont val="宋体"/>
        <charset val="134"/>
      </rPr>
      <t>个村土地整治项目</t>
    </r>
    <r>
      <rPr>
        <sz val="9"/>
        <color theme="1"/>
        <rFont val="Times New Roman"/>
        <charset val="0"/>
      </rPr>
      <t xml:space="preserve">
</t>
    </r>
  </si>
  <si>
    <t>太平村、黄龙村、拉丙村、岸罕分场</t>
  </si>
  <si>
    <t>黄龙村、拉丙村、岸罕分场</t>
  </si>
  <si>
    <t>土地平整、农田水利、田间道路。</t>
  </si>
  <si>
    <t>增加耕地面积、改善水利、道路等基础设施，促进粮食增产、农民增收</t>
  </si>
  <si>
    <t>自然资源局</t>
  </si>
  <si>
    <t>德宏州盈江县太平镇雪梨村土地整治（补充耕地）项目</t>
  </si>
  <si>
    <t>土地平整、农田水利、田间道路。政府全额投资。</t>
  </si>
  <si>
    <r>
      <rPr>
        <sz val="9"/>
        <color theme="1"/>
        <rFont val="Times New Roman"/>
        <charset val="0"/>
      </rPr>
      <t>2.</t>
    </r>
    <r>
      <rPr>
        <sz val="9"/>
        <color theme="1"/>
        <rFont val="宋体"/>
        <charset val="134"/>
      </rPr>
      <t>农业灌溉设施建设</t>
    </r>
  </si>
  <si>
    <t>件</t>
  </si>
  <si>
    <r>
      <rPr>
        <sz val="9"/>
        <color theme="1"/>
        <rFont val="宋体"/>
        <charset val="134"/>
      </rPr>
      <t>盈江县</t>
    </r>
    <r>
      <rPr>
        <sz val="9"/>
        <color theme="1"/>
        <rFont val="Times New Roman"/>
        <charset val="0"/>
      </rPr>
      <t>2018</t>
    </r>
    <r>
      <rPr>
        <sz val="9"/>
        <color theme="1"/>
        <rFont val="宋体"/>
        <charset val="134"/>
      </rPr>
      <t>年度太平镇公益性水利工程维护养护项目</t>
    </r>
  </si>
  <si>
    <t>续建</t>
  </si>
  <si>
    <t>回龙河水库枢纽区及干渠维修养护。</t>
  </si>
  <si>
    <t>改善农田水利设施</t>
  </si>
  <si>
    <t>太平镇农田水利设施维修养护项目</t>
  </si>
  <si>
    <t>对太平镇范围内的大型灌区农田水利设施进行维修养护。</t>
  </si>
  <si>
    <r>
      <rPr>
        <sz val="9"/>
        <color theme="1"/>
        <rFont val="宋体"/>
        <charset val="134"/>
      </rPr>
      <t>盈江县回龙河水库</t>
    </r>
    <r>
      <rPr>
        <sz val="9"/>
        <color theme="1"/>
        <rFont val="Times New Roman"/>
        <charset val="0"/>
      </rPr>
      <t>2019</t>
    </r>
    <r>
      <rPr>
        <sz val="9"/>
        <color theme="1"/>
        <rFont val="宋体"/>
        <charset val="134"/>
      </rPr>
      <t>年度维修养护项目</t>
    </r>
  </si>
  <si>
    <t>对回龙河水库枢纽区、灌区、巡船设备等维修养护。</t>
  </si>
  <si>
    <r>
      <rPr>
        <sz val="9"/>
        <color theme="1"/>
        <rFont val="Times New Roman"/>
        <charset val="0"/>
      </rPr>
      <t>80</t>
    </r>
    <r>
      <rPr>
        <sz val="9"/>
        <color theme="1"/>
        <rFont val="宋体"/>
        <charset val="134"/>
      </rPr>
      <t>万元</t>
    </r>
    <r>
      <rPr>
        <sz val="9"/>
        <color theme="1"/>
        <rFont val="Times New Roman"/>
        <charset val="0"/>
      </rPr>
      <t>/</t>
    </r>
    <r>
      <rPr>
        <sz val="9"/>
        <color theme="1"/>
        <rFont val="宋体"/>
        <charset val="134"/>
      </rPr>
      <t>座</t>
    </r>
  </si>
  <si>
    <r>
      <rPr>
        <sz val="9"/>
        <color theme="1"/>
        <rFont val="Times New Roman"/>
        <charset val="0"/>
      </rPr>
      <t>2019</t>
    </r>
    <r>
      <rPr>
        <sz val="9"/>
        <color theme="1"/>
        <rFont val="宋体"/>
        <charset val="134"/>
      </rPr>
      <t>年</t>
    </r>
    <r>
      <rPr>
        <sz val="9"/>
        <color theme="1"/>
        <rFont val="Times New Roman"/>
        <charset val="0"/>
      </rPr>
      <t xml:space="preserve">
9</t>
    </r>
    <r>
      <rPr>
        <sz val="9"/>
        <color theme="1"/>
        <rFont val="宋体"/>
        <charset val="134"/>
      </rPr>
      <t>月</t>
    </r>
  </si>
  <si>
    <r>
      <rPr>
        <sz val="9"/>
        <color theme="1"/>
        <rFont val="Times New Roman"/>
        <charset val="0"/>
      </rPr>
      <t>2019</t>
    </r>
    <r>
      <rPr>
        <sz val="9"/>
        <color theme="1"/>
        <rFont val="宋体"/>
        <charset val="134"/>
      </rPr>
      <t>年</t>
    </r>
    <r>
      <rPr>
        <sz val="9"/>
        <color theme="1"/>
        <rFont val="Times New Roman"/>
        <charset val="0"/>
      </rPr>
      <t xml:space="preserve">
12</t>
    </r>
    <r>
      <rPr>
        <sz val="9"/>
        <color theme="1"/>
        <rFont val="宋体"/>
        <charset val="134"/>
      </rPr>
      <t>月</t>
    </r>
  </si>
  <si>
    <t>确保回龙河水库安全运行</t>
  </si>
  <si>
    <r>
      <rPr>
        <sz val="9"/>
        <color theme="1"/>
        <rFont val="Times New Roman"/>
        <charset val="0"/>
      </rPr>
      <t>3.</t>
    </r>
    <r>
      <rPr>
        <sz val="9"/>
        <color theme="1"/>
        <rFont val="宋体"/>
        <charset val="134"/>
      </rPr>
      <t>中小河流治理</t>
    </r>
  </si>
  <si>
    <r>
      <rPr>
        <sz val="9"/>
        <color theme="1"/>
        <rFont val="Times New Roman"/>
        <charset val="0"/>
      </rPr>
      <t>4.</t>
    </r>
    <r>
      <rPr>
        <sz val="9"/>
        <color theme="1"/>
        <rFont val="宋体"/>
        <charset val="134"/>
      </rPr>
      <t>山洪灾害防治</t>
    </r>
  </si>
  <si>
    <t>处</t>
  </si>
  <si>
    <t>（五）村组通讯及网络建设</t>
  </si>
  <si>
    <t>（六）村庄人居环境整治</t>
  </si>
  <si>
    <r>
      <rPr>
        <sz val="9"/>
        <color theme="1"/>
        <rFont val="Times New Roman"/>
        <charset val="0"/>
      </rPr>
      <t>1.</t>
    </r>
    <r>
      <rPr>
        <sz val="9"/>
        <color theme="1"/>
        <rFont val="宋体"/>
        <charset val="134"/>
      </rPr>
      <t>村内道路硬化</t>
    </r>
  </si>
  <si>
    <t>太平镇芒允村芒蚌村民小组村内道路硬化</t>
  </si>
  <si>
    <t>芒蚌</t>
  </si>
  <si>
    <r>
      <rPr>
        <sz val="9"/>
        <color theme="1"/>
        <rFont val="宋体"/>
        <charset val="134"/>
      </rPr>
      <t>硬化村内道路</t>
    </r>
    <r>
      <rPr>
        <sz val="9"/>
        <color theme="1"/>
        <rFont val="Times New Roman"/>
        <charset val="0"/>
      </rPr>
      <t>1530</t>
    </r>
    <r>
      <rPr>
        <sz val="9"/>
        <color theme="1"/>
        <rFont val="宋体"/>
        <charset val="134"/>
      </rPr>
      <t>平方米。</t>
    </r>
  </si>
  <si>
    <t>改善群众生产生活条件。</t>
  </si>
  <si>
    <t>芒允村委会芒蚌村民小组村内水泥道路硬化工程</t>
  </si>
  <si>
    <r>
      <rPr>
        <sz val="9"/>
        <color theme="1"/>
        <rFont val="Times New Roman"/>
        <charset val="0"/>
      </rPr>
      <t>c25</t>
    </r>
    <r>
      <rPr>
        <sz val="9"/>
        <color theme="1"/>
        <rFont val="宋体"/>
        <charset val="134"/>
      </rPr>
      <t>砼路面</t>
    </r>
    <r>
      <rPr>
        <sz val="9"/>
        <color theme="1"/>
        <rFont val="Times New Roman"/>
        <charset val="0"/>
      </rPr>
      <t>5950</t>
    </r>
    <r>
      <rPr>
        <sz val="9"/>
        <color theme="1"/>
        <rFont val="宋体"/>
        <charset val="134"/>
      </rPr>
      <t>平方米</t>
    </r>
  </si>
  <si>
    <t>太平镇黄龙村芒海村民小组村内道路硬化</t>
  </si>
  <si>
    <r>
      <rPr>
        <sz val="9"/>
        <color theme="1"/>
        <rFont val="宋体"/>
        <charset val="134"/>
      </rPr>
      <t>硬化村内道路</t>
    </r>
    <r>
      <rPr>
        <sz val="9"/>
        <color theme="1"/>
        <rFont val="Times New Roman"/>
        <charset val="0"/>
      </rPr>
      <t>3600</t>
    </r>
    <r>
      <rPr>
        <sz val="9"/>
        <color theme="1"/>
        <rFont val="宋体"/>
        <charset val="134"/>
      </rPr>
      <t>平方米，排水沟支砌</t>
    </r>
    <r>
      <rPr>
        <sz val="9"/>
        <color theme="1"/>
        <rFont val="Times New Roman"/>
        <charset val="0"/>
      </rPr>
      <t>500</t>
    </r>
    <r>
      <rPr>
        <sz val="9"/>
        <color theme="1"/>
        <rFont val="宋体"/>
        <charset val="134"/>
      </rPr>
      <t>米。</t>
    </r>
  </si>
  <si>
    <t>太平镇龙盆村芒棒三社（岩子坡）村内道路硬化项目</t>
  </si>
  <si>
    <t>芒棒三社村民小组</t>
  </si>
  <si>
    <r>
      <rPr>
        <sz val="9"/>
        <color theme="1"/>
        <rFont val="宋体"/>
        <charset val="134"/>
      </rPr>
      <t>道路硬化</t>
    </r>
    <r>
      <rPr>
        <sz val="9"/>
        <color theme="1"/>
        <rFont val="Times New Roman"/>
        <charset val="0"/>
      </rPr>
      <t>7832</t>
    </r>
    <r>
      <rPr>
        <sz val="9"/>
        <color theme="1"/>
        <rFont val="宋体"/>
        <charset val="134"/>
      </rPr>
      <t>平方米，垫层</t>
    </r>
    <r>
      <rPr>
        <sz val="9"/>
        <color theme="1"/>
        <rFont val="Times New Roman"/>
        <charset val="0"/>
      </rPr>
      <t>1566</t>
    </r>
    <r>
      <rPr>
        <sz val="9"/>
        <color theme="1"/>
        <rFont val="宋体"/>
        <charset val="134"/>
      </rPr>
      <t>立方米，挡土墙</t>
    </r>
    <r>
      <rPr>
        <sz val="9"/>
        <color theme="1"/>
        <rFont val="Times New Roman"/>
        <charset val="0"/>
      </rPr>
      <t>140</t>
    </r>
    <r>
      <rPr>
        <sz val="9"/>
        <color theme="1"/>
        <rFont val="宋体"/>
        <charset val="134"/>
      </rPr>
      <t>立方米，挖一般土方</t>
    </r>
    <r>
      <rPr>
        <sz val="9"/>
        <color theme="1"/>
        <rFont val="Times New Roman"/>
        <charset val="0"/>
      </rPr>
      <t>2596</t>
    </r>
    <r>
      <rPr>
        <sz val="9"/>
        <color theme="1"/>
        <rFont val="宋体"/>
        <charset val="134"/>
      </rPr>
      <t>立方米，培土路肩</t>
    </r>
    <r>
      <rPr>
        <sz val="9"/>
        <color theme="1"/>
        <rFont val="Times New Roman"/>
        <charset val="0"/>
      </rPr>
      <t>1974</t>
    </r>
    <r>
      <rPr>
        <sz val="9"/>
        <color theme="1"/>
        <rFont val="宋体"/>
        <charset val="134"/>
      </rPr>
      <t>立方米。</t>
    </r>
  </si>
  <si>
    <t>太平镇龙盆村十八岔村内道路硬化项目</t>
  </si>
  <si>
    <t>十八岔村民小组</t>
  </si>
  <si>
    <r>
      <rPr>
        <sz val="9"/>
        <color theme="1"/>
        <rFont val="宋体"/>
        <charset val="134"/>
      </rPr>
      <t>混凝土路面</t>
    </r>
    <r>
      <rPr>
        <sz val="9"/>
        <color theme="1"/>
        <rFont val="Times New Roman"/>
        <charset val="0"/>
      </rPr>
      <t>22024</t>
    </r>
    <r>
      <rPr>
        <sz val="9"/>
        <color theme="1"/>
        <rFont val="宋体"/>
        <charset val="134"/>
      </rPr>
      <t>平方米，垫层</t>
    </r>
    <r>
      <rPr>
        <sz val="9"/>
        <color theme="1"/>
        <rFont val="Times New Roman"/>
        <charset val="0"/>
      </rPr>
      <t>4404</t>
    </r>
    <r>
      <rPr>
        <sz val="9"/>
        <color theme="1"/>
        <rFont val="宋体"/>
        <charset val="134"/>
      </rPr>
      <t>立方米，回填方</t>
    </r>
    <r>
      <rPr>
        <sz val="9"/>
        <color theme="1"/>
        <rFont val="Times New Roman"/>
        <charset val="0"/>
      </rPr>
      <t>1800</t>
    </r>
    <r>
      <rPr>
        <sz val="9"/>
        <color theme="1"/>
        <rFont val="宋体"/>
        <charset val="134"/>
      </rPr>
      <t>立方米，挖一般土方</t>
    </r>
    <r>
      <rPr>
        <sz val="9"/>
        <color theme="1"/>
        <rFont val="Times New Roman"/>
        <charset val="0"/>
      </rPr>
      <t>3200</t>
    </r>
    <r>
      <rPr>
        <sz val="9"/>
        <color theme="1"/>
        <rFont val="宋体"/>
        <charset val="134"/>
      </rPr>
      <t>立方米，挡土墙</t>
    </r>
    <r>
      <rPr>
        <sz val="9"/>
        <color theme="1"/>
        <rFont val="Times New Roman"/>
        <charset val="0"/>
      </rPr>
      <t>35</t>
    </r>
    <r>
      <rPr>
        <sz val="9"/>
        <color theme="1"/>
        <rFont val="宋体"/>
        <charset val="134"/>
      </rPr>
      <t>立方米，排水沟</t>
    </r>
    <r>
      <rPr>
        <sz val="9"/>
        <color theme="1"/>
        <rFont val="Times New Roman"/>
        <charset val="0"/>
      </rPr>
      <t>180</t>
    </r>
    <r>
      <rPr>
        <sz val="9"/>
        <color theme="1"/>
        <rFont val="宋体"/>
        <charset val="134"/>
      </rPr>
      <t>米，承插水泥管</t>
    </r>
    <r>
      <rPr>
        <sz val="9"/>
        <color theme="1"/>
        <rFont val="Times New Roman"/>
        <charset val="0"/>
      </rPr>
      <t>96</t>
    </r>
    <r>
      <rPr>
        <sz val="9"/>
        <color theme="1"/>
        <rFont val="宋体"/>
        <charset val="134"/>
      </rPr>
      <t>米。</t>
    </r>
  </si>
  <si>
    <t>太平镇太平村弄么良村民小组道路硬化项目</t>
  </si>
  <si>
    <t>太平村</t>
  </si>
  <si>
    <t>弄么良村民小组</t>
  </si>
  <si>
    <r>
      <rPr>
        <sz val="9"/>
        <color theme="1"/>
        <rFont val="宋体"/>
        <charset val="134"/>
      </rPr>
      <t>水泥路面，路宽</t>
    </r>
    <r>
      <rPr>
        <sz val="9"/>
        <color theme="1"/>
        <rFont val="Times New Roman"/>
        <charset val="0"/>
      </rPr>
      <t>4</t>
    </r>
    <r>
      <rPr>
        <sz val="9"/>
        <color theme="1"/>
        <rFont val="宋体"/>
        <charset val="134"/>
      </rPr>
      <t>米，硬化路面</t>
    </r>
    <r>
      <rPr>
        <sz val="9"/>
        <color theme="1"/>
        <rFont val="Times New Roman"/>
        <charset val="0"/>
      </rPr>
      <t>2000</t>
    </r>
    <r>
      <rPr>
        <sz val="9"/>
        <color theme="1"/>
        <rFont val="宋体"/>
        <charset val="134"/>
      </rPr>
      <t>平方米等</t>
    </r>
    <r>
      <rPr>
        <sz val="9"/>
        <color theme="1"/>
        <rFont val="Times New Roman"/>
        <charset val="0"/>
      </rPr>
      <t>.</t>
    </r>
  </si>
  <si>
    <t>太平镇芒允村芒崃小组村内道路硬化项目</t>
  </si>
  <si>
    <t>芒崃小组</t>
  </si>
  <si>
    <r>
      <rPr>
        <sz val="9"/>
        <color theme="1"/>
        <rFont val="宋体"/>
        <charset val="134"/>
      </rPr>
      <t>水泥路面，路宽</t>
    </r>
    <r>
      <rPr>
        <sz val="9"/>
        <color theme="1"/>
        <rFont val="Times New Roman"/>
        <charset val="0"/>
      </rPr>
      <t>4.5</t>
    </r>
    <r>
      <rPr>
        <sz val="9"/>
        <color theme="1"/>
        <rFont val="宋体"/>
        <charset val="134"/>
      </rPr>
      <t>米，长</t>
    </r>
    <r>
      <rPr>
        <sz val="9"/>
        <color theme="1"/>
        <rFont val="Times New Roman"/>
        <charset val="0"/>
      </rPr>
      <t>890</t>
    </r>
    <r>
      <rPr>
        <sz val="9"/>
        <color theme="1"/>
        <rFont val="宋体"/>
        <charset val="134"/>
      </rPr>
      <t>米，硬化路面</t>
    </r>
    <r>
      <rPr>
        <sz val="9"/>
        <color theme="1"/>
        <rFont val="Times New Roman"/>
        <charset val="0"/>
      </rPr>
      <t>4005</t>
    </r>
    <r>
      <rPr>
        <sz val="9"/>
        <color theme="1"/>
        <rFont val="宋体"/>
        <charset val="134"/>
      </rPr>
      <t>平方米</t>
    </r>
    <r>
      <rPr>
        <sz val="9"/>
        <color theme="1"/>
        <rFont val="Times New Roman"/>
        <charset val="0"/>
      </rPr>
      <t>.</t>
    </r>
  </si>
  <si>
    <t>太平镇芒允村贺允小组村内道路硬化项目</t>
  </si>
  <si>
    <t>贺允小组</t>
  </si>
  <si>
    <r>
      <rPr>
        <sz val="9"/>
        <color theme="1"/>
        <rFont val="宋体"/>
        <charset val="134"/>
      </rPr>
      <t>水泥路面，路宽</t>
    </r>
    <r>
      <rPr>
        <sz val="9"/>
        <color theme="1"/>
        <rFont val="Times New Roman"/>
        <charset val="0"/>
      </rPr>
      <t>4.5</t>
    </r>
    <r>
      <rPr>
        <sz val="9"/>
        <color theme="1"/>
        <rFont val="宋体"/>
        <charset val="134"/>
      </rPr>
      <t>米，硬化路面</t>
    </r>
    <r>
      <rPr>
        <sz val="9"/>
        <color theme="1"/>
        <rFont val="Times New Roman"/>
        <charset val="0"/>
      </rPr>
      <t>3450</t>
    </r>
    <r>
      <rPr>
        <sz val="9"/>
        <color theme="1"/>
        <rFont val="宋体"/>
        <charset val="134"/>
      </rPr>
      <t>平方米等</t>
    </r>
    <r>
      <rPr>
        <sz val="9"/>
        <color theme="1"/>
        <rFont val="Times New Roman"/>
        <charset val="0"/>
      </rPr>
      <t>.</t>
    </r>
  </si>
  <si>
    <t>太平镇芒允村街一小组村内道路硬化项目</t>
  </si>
  <si>
    <t>街一小组</t>
  </si>
  <si>
    <r>
      <rPr>
        <sz val="9"/>
        <color theme="1"/>
        <rFont val="宋体"/>
        <charset val="134"/>
      </rPr>
      <t>水泥路面，路宽</t>
    </r>
    <r>
      <rPr>
        <sz val="9"/>
        <color theme="1"/>
        <rFont val="Times New Roman"/>
        <charset val="0"/>
      </rPr>
      <t>4</t>
    </r>
    <r>
      <rPr>
        <sz val="9"/>
        <color theme="1"/>
        <rFont val="宋体"/>
        <charset val="134"/>
      </rPr>
      <t>米，硬化路面</t>
    </r>
    <r>
      <rPr>
        <sz val="9"/>
        <color theme="1"/>
        <rFont val="Times New Roman"/>
        <charset val="0"/>
      </rPr>
      <t>800</t>
    </r>
    <r>
      <rPr>
        <sz val="9"/>
        <color theme="1"/>
        <rFont val="宋体"/>
        <charset val="134"/>
      </rPr>
      <t>平方米等</t>
    </r>
    <r>
      <rPr>
        <sz val="9"/>
        <color theme="1"/>
        <rFont val="Times New Roman"/>
        <charset val="0"/>
      </rPr>
      <t>.</t>
    </r>
  </si>
  <si>
    <t>太平镇芒允村和平小组村内道路硬化</t>
  </si>
  <si>
    <t>和平小组</t>
  </si>
  <si>
    <r>
      <rPr>
        <sz val="9"/>
        <color theme="1"/>
        <rFont val="宋体"/>
        <charset val="134"/>
      </rPr>
      <t>水泥路面，路宽</t>
    </r>
    <r>
      <rPr>
        <sz val="9"/>
        <color theme="1"/>
        <rFont val="Times New Roman"/>
        <charset val="0"/>
      </rPr>
      <t>4.5</t>
    </r>
    <r>
      <rPr>
        <sz val="9"/>
        <color theme="1"/>
        <rFont val="宋体"/>
        <charset val="134"/>
      </rPr>
      <t>米，硬化路面</t>
    </r>
    <r>
      <rPr>
        <sz val="9"/>
        <color theme="1"/>
        <rFont val="Times New Roman"/>
        <charset val="0"/>
      </rPr>
      <t>10640</t>
    </r>
    <r>
      <rPr>
        <sz val="9"/>
        <color theme="1"/>
        <rFont val="宋体"/>
        <charset val="134"/>
      </rPr>
      <t>平方米等</t>
    </r>
    <r>
      <rPr>
        <sz val="9"/>
        <color theme="1"/>
        <rFont val="Times New Roman"/>
        <charset val="0"/>
      </rPr>
      <t>.</t>
    </r>
  </si>
  <si>
    <t>太平镇芒允村贺允新寨村内道路硬化项目</t>
  </si>
  <si>
    <t>贺允新寨</t>
  </si>
  <si>
    <r>
      <rPr>
        <sz val="9"/>
        <color theme="1"/>
        <rFont val="宋体"/>
        <charset val="134"/>
      </rPr>
      <t>水泥路面，路宽</t>
    </r>
    <r>
      <rPr>
        <sz val="9"/>
        <color theme="1"/>
        <rFont val="Times New Roman"/>
        <charset val="0"/>
      </rPr>
      <t>4.5</t>
    </r>
    <r>
      <rPr>
        <sz val="9"/>
        <color theme="1"/>
        <rFont val="宋体"/>
        <charset val="134"/>
      </rPr>
      <t>米，硬化路面</t>
    </r>
    <r>
      <rPr>
        <sz val="9"/>
        <color theme="1"/>
        <rFont val="Times New Roman"/>
        <charset val="0"/>
      </rPr>
      <t>2389</t>
    </r>
    <r>
      <rPr>
        <sz val="9"/>
        <color theme="1"/>
        <rFont val="宋体"/>
        <charset val="134"/>
      </rPr>
      <t>平方米等</t>
    </r>
    <r>
      <rPr>
        <sz val="9"/>
        <color theme="1"/>
        <rFont val="Times New Roman"/>
        <charset val="0"/>
      </rPr>
      <t>.</t>
    </r>
  </si>
  <si>
    <t>太平镇芒允村巷岗小组村内道路硬化项目</t>
  </si>
  <si>
    <t>王迈</t>
  </si>
  <si>
    <r>
      <rPr>
        <sz val="9"/>
        <color theme="1"/>
        <rFont val="宋体"/>
        <charset val="134"/>
      </rPr>
      <t>水泥路面，路宽</t>
    </r>
    <r>
      <rPr>
        <sz val="9"/>
        <color theme="1"/>
        <rFont val="Times New Roman"/>
        <charset val="0"/>
      </rPr>
      <t>4</t>
    </r>
    <r>
      <rPr>
        <sz val="9"/>
        <color theme="1"/>
        <rFont val="宋体"/>
        <charset val="134"/>
      </rPr>
      <t>米，硬化路面</t>
    </r>
    <r>
      <rPr>
        <sz val="9"/>
        <color theme="1"/>
        <rFont val="Times New Roman"/>
        <charset val="0"/>
      </rPr>
      <t>12000</t>
    </r>
    <r>
      <rPr>
        <sz val="9"/>
        <color theme="1"/>
        <rFont val="宋体"/>
        <charset val="134"/>
      </rPr>
      <t>平方米等</t>
    </r>
    <r>
      <rPr>
        <sz val="9"/>
        <color theme="1"/>
        <rFont val="Times New Roman"/>
        <charset val="0"/>
      </rPr>
      <t>.</t>
    </r>
  </si>
  <si>
    <t>太平镇芒允村街四小组村内道路硬化项目</t>
  </si>
  <si>
    <t>街四</t>
  </si>
  <si>
    <r>
      <rPr>
        <sz val="9"/>
        <color theme="1"/>
        <rFont val="宋体"/>
        <charset val="134"/>
      </rPr>
      <t>水泥路面，路宽</t>
    </r>
    <r>
      <rPr>
        <sz val="9"/>
        <color theme="1"/>
        <rFont val="Times New Roman"/>
        <charset val="0"/>
      </rPr>
      <t>4</t>
    </r>
    <r>
      <rPr>
        <sz val="9"/>
        <color theme="1"/>
        <rFont val="宋体"/>
        <charset val="134"/>
      </rPr>
      <t>米，硬化路面</t>
    </r>
    <r>
      <rPr>
        <sz val="9"/>
        <color theme="1"/>
        <rFont val="Times New Roman"/>
        <charset val="0"/>
      </rPr>
      <t>6000</t>
    </r>
    <r>
      <rPr>
        <sz val="9"/>
        <color theme="1"/>
        <rFont val="宋体"/>
        <charset val="134"/>
      </rPr>
      <t>平方米等</t>
    </r>
    <r>
      <rPr>
        <sz val="9"/>
        <color theme="1"/>
        <rFont val="Times New Roman"/>
        <charset val="0"/>
      </rPr>
      <t>.</t>
    </r>
  </si>
  <si>
    <t>盈江县太平镇雪梨村雪梨村民小组村内道路硬化建设项目</t>
  </si>
  <si>
    <t>雪梨村民小组</t>
  </si>
  <si>
    <r>
      <rPr>
        <sz val="9"/>
        <color theme="1"/>
        <rFont val="宋体"/>
        <charset val="134"/>
      </rPr>
      <t>道路硬化：路线长</t>
    </r>
    <r>
      <rPr>
        <sz val="9"/>
        <color theme="1"/>
        <rFont val="Times New Roman"/>
        <charset val="0"/>
      </rPr>
      <t>1990</t>
    </r>
    <r>
      <rPr>
        <sz val="9"/>
        <color theme="1"/>
        <rFont val="宋体"/>
        <charset val="134"/>
      </rPr>
      <t>米宽</t>
    </r>
    <r>
      <rPr>
        <sz val="9"/>
        <color theme="1"/>
        <rFont val="Times New Roman"/>
        <charset val="0"/>
      </rPr>
      <t>3</t>
    </r>
    <r>
      <rPr>
        <sz val="9"/>
        <color theme="1"/>
        <rFont val="宋体"/>
        <charset val="134"/>
      </rPr>
      <t>米，硬化总面积</t>
    </r>
    <r>
      <rPr>
        <sz val="9"/>
        <color theme="1"/>
        <rFont val="Times New Roman"/>
        <charset val="0"/>
      </rPr>
      <t>5970</t>
    </r>
    <r>
      <rPr>
        <sz val="9"/>
        <color theme="1"/>
        <rFont val="宋体"/>
        <charset val="134"/>
      </rPr>
      <t>平方米；排水沟</t>
    </r>
    <r>
      <rPr>
        <sz val="9"/>
        <color theme="1"/>
        <rFont val="Times New Roman"/>
        <charset val="0"/>
      </rPr>
      <t>855</t>
    </r>
    <r>
      <rPr>
        <sz val="9"/>
        <color theme="1"/>
        <rFont val="宋体"/>
        <charset val="134"/>
      </rPr>
      <t>米；涵管</t>
    </r>
    <r>
      <rPr>
        <sz val="9"/>
        <color theme="1"/>
        <rFont val="Times New Roman"/>
        <charset val="0"/>
      </rPr>
      <t>60</t>
    </r>
    <r>
      <rPr>
        <sz val="9"/>
        <color theme="1"/>
        <rFont val="宋体"/>
        <charset val="134"/>
      </rPr>
      <t>米；毛石挡土墙</t>
    </r>
    <r>
      <rPr>
        <sz val="9"/>
        <color theme="1"/>
        <rFont val="Times New Roman"/>
        <charset val="0"/>
      </rPr>
      <t>258</t>
    </r>
    <r>
      <rPr>
        <sz val="9"/>
        <color theme="1"/>
        <rFont val="宋体"/>
        <charset val="134"/>
      </rPr>
      <t>立方米</t>
    </r>
  </si>
  <si>
    <t>盈江县太平镇雪梨村银洞村民小组村内道路硬化建设项目</t>
  </si>
  <si>
    <t>银洞村民小组</t>
  </si>
  <si>
    <r>
      <rPr>
        <sz val="9"/>
        <color theme="1"/>
        <rFont val="宋体"/>
        <charset val="134"/>
      </rPr>
      <t>道路硬化：路线长</t>
    </r>
    <r>
      <rPr>
        <sz val="9"/>
        <color theme="1"/>
        <rFont val="Times New Roman"/>
        <charset val="0"/>
      </rPr>
      <t>1411</t>
    </r>
    <r>
      <rPr>
        <sz val="9"/>
        <color theme="1"/>
        <rFont val="宋体"/>
        <charset val="134"/>
      </rPr>
      <t>米宽</t>
    </r>
    <r>
      <rPr>
        <sz val="9"/>
        <color theme="1"/>
        <rFont val="Times New Roman"/>
        <charset val="0"/>
      </rPr>
      <t>3</t>
    </r>
    <r>
      <rPr>
        <sz val="9"/>
        <color theme="1"/>
        <rFont val="宋体"/>
        <charset val="134"/>
      </rPr>
      <t>米，硬化总面积</t>
    </r>
    <r>
      <rPr>
        <sz val="9"/>
        <color theme="1"/>
        <rFont val="Times New Roman"/>
        <charset val="0"/>
      </rPr>
      <t>4233</t>
    </r>
    <r>
      <rPr>
        <sz val="9"/>
        <color theme="1"/>
        <rFont val="宋体"/>
        <charset val="134"/>
      </rPr>
      <t>平方米；涵管30米；毛石挡土墙741.97立方米</t>
    </r>
  </si>
  <si>
    <t>盈江县太平镇雪梨村俄琼村民小组村内道路硬化项目</t>
  </si>
  <si>
    <t>俄琼村民小组</t>
  </si>
  <si>
    <r>
      <rPr>
        <sz val="9"/>
        <color theme="1"/>
        <rFont val="Times New Roman"/>
        <charset val="0"/>
      </rPr>
      <t>C20</t>
    </r>
    <r>
      <rPr>
        <sz val="9"/>
        <color theme="1"/>
        <rFont val="宋体"/>
        <charset val="134"/>
      </rPr>
      <t>混凝土道路硬化</t>
    </r>
    <r>
      <rPr>
        <sz val="9"/>
        <color theme="1"/>
        <rFont val="Times New Roman"/>
        <charset val="0"/>
      </rPr>
      <t>6360</t>
    </r>
    <r>
      <rPr>
        <sz val="9"/>
        <color theme="1"/>
        <rFont val="宋体"/>
        <charset val="134"/>
      </rPr>
      <t>平方米（其中主路</t>
    </r>
    <r>
      <rPr>
        <sz val="9"/>
        <color theme="1"/>
        <rFont val="Times New Roman"/>
        <charset val="0"/>
      </rPr>
      <t>5</t>
    </r>
    <r>
      <rPr>
        <sz val="9"/>
        <color theme="1"/>
        <rFont val="宋体"/>
        <charset val="134"/>
      </rPr>
      <t>条，宽</t>
    </r>
    <r>
      <rPr>
        <sz val="9"/>
        <color theme="1"/>
        <rFont val="Times New Roman"/>
        <charset val="0"/>
      </rPr>
      <t>4</t>
    </r>
    <r>
      <rPr>
        <sz val="9"/>
        <color theme="1"/>
        <rFont val="宋体"/>
        <charset val="134"/>
      </rPr>
      <t>米，总长</t>
    </r>
    <r>
      <rPr>
        <sz val="9"/>
        <color theme="1"/>
        <rFont val="Times New Roman"/>
        <charset val="0"/>
      </rPr>
      <t>849</t>
    </r>
    <r>
      <rPr>
        <sz val="9"/>
        <color theme="1"/>
        <rFont val="宋体"/>
        <charset val="134"/>
      </rPr>
      <t>米；支路</t>
    </r>
    <r>
      <rPr>
        <sz val="9"/>
        <color theme="1"/>
        <rFont val="Times New Roman"/>
        <charset val="0"/>
      </rPr>
      <t>32</t>
    </r>
    <r>
      <rPr>
        <sz val="9"/>
        <color theme="1"/>
        <rFont val="宋体"/>
        <charset val="134"/>
      </rPr>
      <t>条，宽</t>
    </r>
    <r>
      <rPr>
        <sz val="9"/>
        <color theme="1"/>
        <rFont val="Times New Roman"/>
        <charset val="0"/>
      </rPr>
      <t>3</t>
    </r>
    <r>
      <rPr>
        <sz val="9"/>
        <color theme="1"/>
        <rFont val="宋体"/>
        <charset val="134"/>
      </rPr>
      <t>米，总长</t>
    </r>
    <r>
      <rPr>
        <sz val="9"/>
        <color theme="1"/>
        <rFont val="Times New Roman"/>
        <charset val="0"/>
      </rPr>
      <t>988</t>
    </r>
    <r>
      <rPr>
        <sz val="9"/>
        <color theme="1"/>
        <rFont val="宋体"/>
        <charset val="134"/>
      </rPr>
      <t>米）；新建</t>
    </r>
    <r>
      <rPr>
        <sz val="9"/>
        <color theme="1"/>
        <rFont val="Times New Roman"/>
        <charset val="0"/>
      </rPr>
      <t>M7.5</t>
    </r>
    <r>
      <rPr>
        <sz val="9"/>
        <color theme="1"/>
        <rFont val="宋体"/>
        <charset val="134"/>
      </rPr>
      <t>毛石挡墙</t>
    </r>
    <r>
      <rPr>
        <sz val="9"/>
        <color theme="1"/>
        <rFont val="Times New Roman"/>
        <charset val="0"/>
      </rPr>
      <t>450.50</t>
    </r>
    <r>
      <rPr>
        <sz val="9"/>
        <color theme="1"/>
        <rFont val="宋体"/>
        <charset val="134"/>
      </rPr>
      <t>立方米；</t>
    </r>
    <r>
      <rPr>
        <sz val="9"/>
        <color theme="1"/>
        <rFont val="Times New Roman"/>
        <charset val="0"/>
      </rPr>
      <t>DN400</t>
    </r>
    <r>
      <rPr>
        <sz val="9"/>
        <color theme="1"/>
        <rFont val="宋体"/>
        <charset val="134"/>
      </rPr>
      <t>钢筋混凝土涵管</t>
    </r>
    <r>
      <rPr>
        <sz val="9"/>
        <color theme="1"/>
        <rFont val="Times New Roman"/>
        <charset val="0"/>
      </rPr>
      <t>5</t>
    </r>
    <r>
      <rPr>
        <sz val="9"/>
        <color theme="1"/>
        <rFont val="宋体"/>
        <charset val="134"/>
      </rPr>
      <t>米；</t>
    </r>
    <r>
      <rPr>
        <sz val="9"/>
        <color theme="1"/>
        <rFont val="Times New Roman"/>
        <charset val="0"/>
      </rPr>
      <t>C20</t>
    </r>
    <r>
      <rPr>
        <sz val="9"/>
        <color theme="1"/>
        <rFont val="宋体"/>
        <charset val="134"/>
      </rPr>
      <t>混凝土现浇室外踏步</t>
    </r>
    <r>
      <rPr>
        <sz val="9"/>
        <color theme="1"/>
        <rFont val="Times New Roman"/>
        <charset val="0"/>
      </rPr>
      <t>31.54</t>
    </r>
    <r>
      <rPr>
        <sz val="9"/>
        <color theme="1"/>
        <rFont val="宋体"/>
        <charset val="134"/>
      </rPr>
      <t>平方米。预计总投资</t>
    </r>
    <r>
      <rPr>
        <sz val="9"/>
        <color theme="1"/>
        <rFont val="Times New Roman"/>
        <charset val="0"/>
      </rPr>
      <t>133</t>
    </r>
    <r>
      <rPr>
        <sz val="9"/>
        <color theme="1"/>
        <rFont val="宋体"/>
        <charset val="134"/>
      </rPr>
      <t>万元，其中：预计用三峡集团帮扶资金解决</t>
    </r>
    <r>
      <rPr>
        <sz val="9"/>
        <color theme="1"/>
        <rFont val="Times New Roman"/>
        <charset val="0"/>
      </rPr>
      <t>133</t>
    </r>
    <r>
      <rPr>
        <sz val="9"/>
        <color theme="1"/>
        <rFont val="宋体"/>
        <charset val="134"/>
      </rPr>
      <t>万元</t>
    </r>
  </si>
  <si>
    <t>人居环境提升</t>
  </si>
  <si>
    <t>盈江县太平镇雪梨村革夺村民小组村内道路硬化建设项目</t>
  </si>
  <si>
    <t>革夺村民小组</t>
  </si>
  <si>
    <r>
      <rPr>
        <sz val="9"/>
        <color theme="1"/>
        <rFont val="宋体"/>
        <charset val="134"/>
      </rPr>
      <t>道路硬化：路线长</t>
    </r>
    <r>
      <rPr>
        <sz val="9"/>
        <color theme="1"/>
        <rFont val="Times New Roman"/>
        <charset val="0"/>
      </rPr>
      <t>784</t>
    </r>
    <r>
      <rPr>
        <sz val="9"/>
        <color theme="1"/>
        <rFont val="宋体"/>
        <charset val="134"/>
      </rPr>
      <t>米，其中：</t>
    </r>
    <r>
      <rPr>
        <sz val="9"/>
        <color theme="1"/>
        <rFont val="Times New Roman"/>
        <charset val="0"/>
      </rPr>
      <t>4.5</t>
    </r>
    <r>
      <rPr>
        <sz val="9"/>
        <color theme="1"/>
        <rFont val="宋体"/>
        <charset val="134"/>
      </rPr>
      <t>米宽路面</t>
    </r>
    <r>
      <rPr>
        <sz val="9"/>
        <color theme="1"/>
        <rFont val="Times New Roman"/>
        <charset val="0"/>
      </rPr>
      <t>154</t>
    </r>
    <r>
      <rPr>
        <sz val="9"/>
        <color theme="1"/>
        <rFont val="宋体"/>
        <charset val="134"/>
      </rPr>
      <t>米，</t>
    </r>
    <r>
      <rPr>
        <sz val="9"/>
        <color theme="1"/>
        <rFont val="Times New Roman"/>
        <charset val="0"/>
      </rPr>
      <t>3</t>
    </r>
    <r>
      <rPr>
        <sz val="9"/>
        <color theme="1"/>
        <rFont val="宋体"/>
        <charset val="134"/>
      </rPr>
      <t>米宽路面</t>
    </r>
    <r>
      <rPr>
        <sz val="9"/>
        <color theme="1"/>
        <rFont val="Times New Roman"/>
        <charset val="0"/>
      </rPr>
      <t>594</t>
    </r>
    <r>
      <rPr>
        <sz val="9"/>
        <color theme="1"/>
        <rFont val="宋体"/>
        <charset val="134"/>
      </rPr>
      <t>米，硬化总面积</t>
    </r>
    <r>
      <rPr>
        <sz val="9"/>
        <color theme="1"/>
        <rFont val="Times New Roman"/>
        <charset val="0"/>
      </rPr>
      <t>2475</t>
    </r>
    <r>
      <rPr>
        <sz val="9"/>
        <color theme="1"/>
        <rFont val="宋体"/>
        <charset val="134"/>
      </rPr>
      <t>平方米；排水沟</t>
    </r>
    <r>
      <rPr>
        <sz val="9"/>
        <color theme="1"/>
        <rFont val="Times New Roman"/>
        <charset val="0"/>
      </rPr>
      <t>20</t>
    </r>
    <r>
      <rPr>
        <sz val="9"/>
        <color theme="1"/>
        <rFont val="宋体"/>
        <charset val="134"/>
      </rPr>
      <t>米；涵管</t>
    </r>
    <r>
      <rPr>
        <sz val="9"/>
        <color theme="1"/>
        <rFont val="Times New Roman"/>
        <charset val="0"/>
      </rPr>
      <t>15</t>
    </r>
    <r>
      <rPr>
        <sz val="9"/>
        <color theme="1"/>
        <rFont val="宋体"/>
        <charset val="134"/>
      </rPr>
      <t>米；毛石挡土墙</t>
    </r>
    <r>
      <rPr>
        <sz val="9"/>
        <color theme="1"/>
        <rFont val="Times New Roman"/>
        <charset val="0"/>
      </rPr>
      <t>195.4</t>
    </r>
    <r>
      <rPr>
        <sz val="9"/>
        <color theme="1"/>
        <rFont val="宋体"/>
        <charset val="134"/>
      </rPr>
      <t>立方米</t>
    </r>
  </si>
  <si>
    <t>太平镇雪梨村上帮瓦村民小组村内道路硬化项目</t>
  </si>
  <si>
    <r>
      <rPr>
        <sz val="9"/>
        <color theme="1"/>
        <rFont val="宋体"/>
        <charset val="134"/>
      </rPr>
      <t>道路硬化，路宽</t>
    </r>
    <r>
      <rPr>
        <sz val="9"/>
        <color theme="1"/>
        <rFont val="Times New Roman"/>
        <charset val="0"/>
      </rPr>
      <t>3.5m</t>
    </r>
    <r>
      <rPr>
        <sz val="9"/>
        <color theme="1"/>
        <rFont val="宋体"/>
        <charset val="134"/>
      </rPr>
      <t>；</t>
    </r>
    <r>
      <rPr>
        <sz val="9"/>
        <color theme="1"/>
        <rFont val="Times New Roman"/>
        <charset val="0"/>
      </rPr>
      <t>Φ300</t>
    </r>
    <r>
      <rPr>
        <sz val="9"/>
        <color theme="1"/>
        <rFont val="宋体"/>
        <charset val="134"/>
      </rPr>
      <t>涵管</t>
    </r>
    <r>
      <rPr>
        <sz val="9"/>
        <color theme="1"/>
        <rFont val="Times New Roman"/>
        <charset val="0"/>
      </rPr>
      <t>10m</t>
    </r>
    <r>
      <rPr>
        <sz val="9"/>
        <color theme="1"/>
        <rFont val="宋体"/>
        <charset val="134"/>
      </rPr>
      <t>，浆砌石</t>
    </r>
    <r>
      <rPr>
        <sz val="9"/>
        <color theme="1"/>
        <rFont val="Times New Roman"/>
        <charset val="0"/>
      </rPr>
      <t>1530m3、便桥宽2m高1m</t>
    </r>
  </si>
  <si>
    <t>盈江县太平镇雪梨村下帮瓦村民小组村内道路硬化建设项目</t>
  </si>
  <si>
    <t>下帮瓦村民小组</t>
  </si>
  <si>
    <r>
      <rPr>
        <sz val="9"/>
        <color theme="1"/>
        <rFont val="宋体"/>
        <charset val="134"/>
      </rPr>
      <t>道路硬化：路线长</t>
    </r>
    <r>
      <rPr>
        <sz val="9"/>
        <color theme="1"/>
        <rFont val="Times New Roman"/>
        <charset val="0"/>
      </rPr>
      <t>1481</t>
    </r>
    <r>
      <rPr>
        <sz val="9"/>
        <color theme="1"/>
        <rFont val="宋体"/>
        <charset val="134"/>
      </rPr>
      <t>米宽</t>
    </r>
    <r>
      <rPr>
        <sz val="9"/>
        <color theme="1"/>
        <rFont val="Times New Roman"/>
        <charset val="0"/>
      </rPr>
      <t>3</t>
    </r>
    <r>
      <rPr>
        <sz val="9"/>
        <color theme="1"/>
        <rFont val="宋体"/>
        <charset val="134"/>
      </rPr>
      <t>米，硬化面积</t>
    </r>
    <r>
      <rPr>
        <sz val="9"/>
        <color theme="1"/>
        <rFont val="Times New Roman"/>
        <charset val="0"/>
      </rPr>
      <t>4443</t>
    </r>
    <r>
      <rPr>
        <sz val="9"/>
        <color theme="1"/>
        <rFont val="宋体"/>
        <charset val="134"/>
      </rPr>
      <t>平方米；毛石挡土墙</t>
    </r>
    <r>
      <rPr>
        <sz val="9"/>
        <color theme="1"/>
        <rFont val="Times New Roman"/>
        <charset val="0"/>
      </rPr>
      <t>421.13</t>
    </r>
    <r>
      <rPr>
        <sz val="9"/>
        <color theme="1"/>
        <rFont val="宋体"/>
        <charset val="134"/>
      </rPr>
      <t>立方米</t>
    </r>
  </si>
  <si>
    <t>盈江县太平镇雪梨村贺宋村民小组村内道路硬化项目</t>
  </si>
  <si>
    <t>贺宋村民小组</t>
  </si>
  <si>
    <r>
      <rPr>
        <sz val="9"/>
        <color theme="1"/>
        <rFont val="宋体"/>
        <charset val="134"/>
      </rPr>
      <t>道路硬化：路线长</t>
    </r>
    <r>
      <rPr>
        <sz val="9"/>
        <color theme="1"/>
        <rFont val="Times New Roman"/>
        <charset val="0"/>
      </rPr>
      <t>2567</t>
    </r>
    <r>
      <rPr>
        <sz val="9"/>
        <color theme="1"/>
        <rFont val="宋体"/>
        <charset val="134"/>
      </rPr>
      <t>米宽</t>
    </r>
    <r>
      <rPr>
        <sz val="9"/>
        <color theme="1"/>
        <rFont val="Times New Roman"/>
        <charset val="0"/>
      </rPr>
      <t>3</t>
    </r>
    <r>
      <rPr>
        <sz val="9"/>
        <color theme="1"/>
        <rFont val="宋体"/>
        <charset val="134"/>
      </rPr>
      <t>米，硬化面积</t>
    </r>
    <r>
      <rPr>
        <sz val="9"/>
        <color theme="1"/>
        <rFont val="Times New Roman"/>
        <charset val="0"/>
      </rPr>
      <t>7701</t>
    </r>
    <r>
      <rPr>
        <sz val="9"/>
        <color theme="1"/>
        <rFont val="宋体"/>
        <charset val="134"/>
      </rPr>
      <t>平方米；毛石挡土墙50.7立方米；土方回填206.85立方米</t>
    </r>
  </si>
  <si>
    <t>太平镇龙盆村一组村内道路硬化项目</t>
  </si>
  <si>
    <t>一组村民小组</t>
  </si>
  <si>
    <r>
      <rPr>
        <sz val="9"/>
        <color theme="1"/>
        <rFont val="Times New Roman"/>
        <charset val="0"/>
      </rPr>
      <t>C20</t>
    </r>
    <r>
      <rPr>
        <sz val="9"/>
        <color theme="1"/>
        <rFont val="宋体"/>
        <charset val="134"/>
      </rPr>
      <t>混凝土道路硬化</t>
    </r>
    <r>
      <rPr>
        <sz val="9"/>
        <color theme="1"/>
        <rFont val="Times New Roman"/>
        <charset val="0"/>
      </rPr>
      <t>8144</t>
    </r>
    <r>
      <rPr>
        <sz val="9"/>
        <color theme="1"/>
        <rFont val="宋体"/>
        <charset val="134"/>
      </rPr>
      <t>平方米（其中主路</t>
    </r>
    <r>
      <rPr>
        <sz val="9"/>
        <color theme="1"/>
        <rFont val="Times New Roman"/>
        <charset val="0"/>
      </rPr>
      <t>4</t>
    </r>
    <r>
      <rPr>
        <sz val="9"/>
        <color theme="1"/>
        <rFont val="宋体"/>
        <charset val="134"/>
      </rPr>
      <t>条，宽</t>
    </r>
    <r>
      <rPr>
        <sz val="9"/>
        <color theme="1"/>
        <rFont val="Times New Roman"/>
        <charset val="0"/>
      </rPr>
      <t>4</t>
    </r>
    <r>
      <rPr>
        <sz val="9"/>
        <color theme="1"/>
        <rFont val="宋体"/>
        <charset val="134"/>
      </rPr>
      <t>米，总长</t>
    </r>
    <r>
      <rPr>
        <sz val="9"/>
        <color theme="1"/>
        <rFont val="Times New Roman"/>
        <charset val="0"/>
      </rPr>
      <t>566</t>
    </r>
    <r>
      <rPr>
        <sz val="9"/>
        <color theme="1"/>
        <rFont val="宋体"/>
        <charset val="134"/>
      </rPr>
      <t>米；支路</t>
    </r>
    <r>
      <rPr>
        <sz val="9"/>
        <color theme="1"/>
        <rFont val="Times New Roman"/>
        <charset val="0"/>
      </rPr>
      <t>57</t>
    </r>
    <r>
      <rPr>
        <sz val="9"/>
        <color theme="1"/>
        <rFont val="宋体"/>
        <charset val="134"/>
      </rPr>
      <t>条，宽</t>
    </r>
    <r>
      <rPr>
        <sz val="9"/>
        <color theme="1"/>
        <rFont val="Times New Roman"/>
        <charset val="0"/>
      </rPr>
      <t>3</t>
    </r>
    <r>
      <rPr>
        <sz val="9"/>
        <color theme="1"/>
        <rFont val="宋体"/>
        <charset val="134"/>
      </rPr>
      <t>米，总长</t>
    </r>
    <r>
      <rPr>
        <sz val="9"/>
        <color theme="1"/>
        <rFont val="Times New Roman"/>
        <charset val="0"/>
      </rPr>
      <t>1960</t>
    </r>
    <r>
      <rPr>
        <sz val="9"/>
        <color theme="1"/>
        <rFont val="宋体"/>
        <charset val="134"/>
      </rPr>
      <t>米）；新建</t>
    </r>
    <r>
      <rPr>
        <sz val="9"/>
        <color theme="1"/>
        <rFont val="Times New Roman"/>
        <charset val="0"/>
      </rPr>
      <t>M7.5</t>
    </r>
    <r>
      <rPr>
        <sz val="9"/>
        <color theme="1"/>
        <rFont val="宋体"/>
        <charset val="134"/>
      </rPr>
      <t>毛石挡墙</t>
    </r>
    <r>
      <rPr>
        <sz val="9"/>
        <color theme="1"/>
        <rFont val="Times New Roman"/>
        <charset val="0"/>
      </rPr>
      <t>643.98</t>
    </r>
    <r>
      <rPr>
        <sz val="9"/>
        <color theme="1"/>
        <rFont val="宋体"/>
        <charset val="134"/>
      </rPr>
      <t>立方米。</t>
    </r>
  </si>
  <si>
    <t>太平镇龙盆村龙盆二组村内道路硬化项目</t>
  </si>
  <si>
    <t>二组村民小组</t>
  </si>
  <si>
    <r>
      <rPr>
        <sz val="9"/>
        <color theme="1"/>
        <rFont val="宋体"/>
        <charset val="134"/>
      </rPr>
      <t>在太平镇龙盆村龙盆二组投入</t>
    </r>
    <r>
      <rPr>
        <sz val="9"/>
        <color theme="1"/>
        <rFont val="Times New Roman"/>
        <charset val="0"/>
      </rPr>
      <t>325.62</t>
    </r>
    <r>
      <rPr>
        <sz val="9"/>
        <color theme="1"/>
        <rFont val="宋体"/>
        <charset val="134"/>
      </rPr>
      <t>万元，按照</t>
    </r>
    <r>
      <rPr>
        <sz val="9"/>
        <color theme="1"/>
        <rFont val="Times New Roman"/>
        <charset val="0"/>
      </rPr>
      <t>“</t>
    </r>
    <r>
      <rPr>
        <sz val="9"/>
        <color theme="1"/>
        <rFont val="宋体"/>
        <charset val="134"/>
      </rPr>
      <t>缺什么补什么</t>
    </r>
    <r>
      <rPr>
        <sz val="9"/>
        <color theme="1"/>
        <rFont val="Times New Roman"/>
        <charset val="0"/>
      </rPr>
      <t>”</t>
    </r>
    <r>
      <rPr>
        <sz val="9"/>
        <color theme="1"/>
        <rFont val="宋体"/>
        <charset val="134"/>
      </rPr>
      <t>原则，实施深度贫困村功能提升。包括道路硬化长</t>
    </r>
    <r>
      <rPr>
        <sz val="9"/>
        <color theme="1"/>
        <rFont val="Times New Roman"/>
        <charset val="0"/>
      </rPr>
      <t>5985</t>
    </r>
    <r>
      <rPr>
        <sz val="9"/>
        <color theme="1"/>
        <rFont val="宋体"/>
        <charset val="134"/>
      </rPr>
      <t>米，宽</t>
    </r>
    <r>
      <rPr>
        <sz val="9"/>
        <color theme="1"/>
        <rFont val="Times New Roman"/>
        <charset val="0"/>
      </rPr>
      <t>4</t>
    </r>
    <r>
      <rPr>
        <sz val="9"/>
        <color theme="1"/>
        <rFont val="宋体"/>
        <charset val="134"/>
      </rPr>
      <t>米；挡土墙</t>
    </r>
    <r>
      <rPr>
        <sz val="9"/>
        <color theme="1"/>
        <rFont val="Times New Roman"/>
        <charset val="0"/>
      </rPr>
      <t>30</t>
    </r>
    <r>
      <rPr>
        <sz val="9"/>
        <color theme="1"/>
        <rFont val="宋体"/>
        <charset val="134"/>
      </rPr>
      <t>米</t>
    </r>
    <r>
      <rPr>
        <sz val="9"/>
        <color theme="1"/>
        <rFont val="Times New Roman"/>
        <charset val="0"/>
      </rPr>
      <t>150m3</t>
    </r>
    <r>
      <rPr>
        <sz val="9"/>
        <color theme="1"/>
        <rFont val="宋体"/>
        <charset val="134"/>
      </rPr>
      <t>，排水沟</t>
    </r>
    <r>
      <rPr>
        <sz val="9"/>
        <color theme="1"/>
        <rFont val="Times New Roman"/>
        <charset val="0"/>
      </rPr>
      <t>150</t>
    </r>
    <r>
      <rPr>
        <sz val="9"/>
        <color theme="1"/>
        <rFont val="宋体"/>
        <charset val="134"/>
      </rPr>
      <t>米，</t>
    </r>
    <r>
      <rPr>
        <sz val="9"/>
        <color theme="1"/>
        <rFont val="Times New Roman"/>
        <charset val="0"/>
      </rPr>
      <t>C25</t>
    </r>
    <r>
      <rPr>
        <sz val="9"/>
        <color theme="1"/>
        <rFont val="宋体"/>
        <charset val="134"/>
      </rPr>
      <t>砼路面</t>
    </r>
    <r>
      <rPr>
        <sz val="9"/>
        <color theme="1"/>
        <rFont val="Times New Roman"/>
        <charset val="0"/>
      </rPr>
      <t>23940</t>
    </r>
    <r>
      <rPr>
        <sz val="9"/>
        <color theme="1"/>
        <rFont val="宋体"/>
        <charset val="134"/>
      </rPr>
      <t>㎡。可惠及建档立卡贫困户</t>
    </r>
    <r>
      <rPr>
        <sz val="9"/>
        <color theme="1"/>
        <rFont val="Times New Roman"/>
        <charset val="0"/>
      </rPr>
      <t>30</t>
    </r>
    <r>
      <rPr>
        <sz val="9"/>
        <color theme="1"/>
        <rFont val="宋体"/>
        <charset val="134"/>
      </rPr>
      <t>户</t>
    </r>
    <r>
      <rPr>
        <sz val="9"/>
        <color theme="1"/>
        <rFont val="Times New Roman"/>
        <charset val="0"/>
      </rPr>
      <t>115</t>
    </r>
    <r>
      <rPr>
        <sz val="9"/>
        <color theme="1"/>
        <rFont val="宋体"/>
        <charset val="134"/>
      </rPr>
      <t>人。</t>
    </r>
  </si>
  <si>
    <t>改善贫困户生产生活条件，为脱贫致富奠定基础</t>
  </si>
  <si>
    <t>太平镇龙盆村芒棒村民三组村内道路硬化项目</t>
  </si>
  <si>
    <t>芒棒村民三组</t>
  </si>
  <si>
    <r>
      <rPr>
        <sz val="9"/>
        <color theme="1"/>
        <rFont val="宋体"/>
        <charset val="134"/>
      </rPr>
      <t>在太平镇龙盆村芒棒村民三组（孙家寨）投入</t>
    </r>
    <r>
      <rPr>
        <sz val="9"/>
        <color theme="1"/>
        <rFont val="Times New Roman"/>
        <charset val="0"/>
      </rPr>
      <t>68</t>
    </r>
    <r>
      <rPr>
        <sz val="9"/>
        <color theme="1"/>
        <rFont val="宋体"/>
        <charset val="134"/>
      </rPr>
      <t>万元，按照</t>
    </r>
    <r>
      <rPr>
        <sz val="9"/>
        <color theme="1"/>
        <rFont val="Times New Roman"/>
        <charset val="0"/>
      </rPr>
      <t>“</t>
    </r>
    <r>
      <rPr>
        <sz val="9"/>
        <color theme="1"/>
        <rFont val="宋体"/>
        <charset val="134"/>
      </rPr>
      <t>缺什么补什么</t>
    </r>
    <r>
      <rPr>
        <sz val="9"/>
        <color theme="1"/>
        <rFont val="Times New Roman"/>
        <charset val="0"/>
      </rPr>
      <t>”</t>
    </r>
    <r>
      <rPr>
        <sz val="9"/>
        <color theme="1"/>
        <rFont val="宋体"/>
        <charset val="134"/>
      </rPr>
      <t>原则，实施深度贫困村功能提升。包括道路硬化长</t>
    </r>
    <r>
      <rPr>
        <sz val="9"/>
        <color theme="1"/>
        <rFont val="Times New Roman"/>
        <charset val="0"/>
      </rPr>
      <t>1300</t>
    </r>
    <r>
      <rPr>
        <sz val="9"/>
        <color theme="1"/>
        <rFont val="宋体"/>
        <charset val="134"/>
      </rPr>
      <t>米，宽</t>
    </r>
    <r>
      <rPr>
        <sz val="9"/>
        <color theme="1"/>
        <rFont val="Times New Roman"/>
        <charset val="0"/>
      </rPr>
      <t>4</t>
    </r>
    <r>
      <rPr>
        <sz val="9"/>
        <color theme="1"/>
        <rFont val="宋体"/>
        <charset val="134"/>
      </rPr>
      <t>米；</t>
    </r>
    <r>
      <rPr>
        <sz val="9"/>
        <color theme="1"/>
        <rFont val="Times New Roman"/>
        <charset val="0"/>
      </rPr>
      <t>C25</t>
    </r>
    <r>
      <rPr>
        <sz val="9"/>
        <color theme="1"/>
        <rFont val="宋体"/>
        <charset val="134"/>
      </rPr>
      <t>砼路面</t>
    </r>
    <r>
      <rPr>
        <sz val="9"/>
        <color theme="1"/>
        <rFont val="Times New Roman"/>
        <charset val="0"/>
      </rPr>
      <t>5200</t>
    </r>
    <r>
      <rPr>
        <sz val="9"/>
        <color theme="1"/>
        <rFont val="宋体"/>
        <charset val="134"/>
      </rPr>
      <t>㎡。可惠及建档立卡贫困户</t>
    </r>
    <r>
      <rPr>
        <sz val="9"/>
        <color theme="1"/>
        <rFont val="Times New Roman"/>
        <charset val="0"/>
      </rPr>
      <t>6</t>
    </r>
    <r>
      <rPr>
        <sz val="9"/>
        <color theme="1"/>
        <rFont val="宋体"/>
        <charset val="134"/>
      </rPr>
      <t>户</t>
    </r>
    <r>
      <rPr>
        <sz val="9"/>
        <color theme="1"/>
        <rFont val="Times New Roman"/>
        <charset val="0"/>
      </rPr>
      <t>22</t>
    </r>
    <r>
      <rPr>
        <sz val="9"/>
        <color theme="1"/>
        <rFont val="宋体"/>
        <charset val="134"/>
      </rPr>
      <t>人。</t>
    </r>
  </si>
  <si>
    <t>太平镇龙盆村芒棒村民三组村内道路硬化建设项目</t>
  </si>
  <si>
    <r>
      <rPr>
        <sz val="9"/>
        <color theme="1"/>
        <rFont val="Times New Roman"/>
        <charset val="0"/>
      </rPr>
      <t>4.5</t>
    </r>
    <r>
      <rPr>
        <sz val="9"/>
        <color theme="1"/>
        <rFont val="宋体"/>
        <charset val="134"/>
      </rPr>
      <t>米宽水泥路面，长</t>
    </r>
    <r>
      <rPr>
        <sz val="9"/>
        <color theme="1"/>
        <rFont val="Times New Roman"/>
        <charset val="0"/>
      </rPr>
      <t>200</t>
    </r>
    <r>
      <rPr>
        <sz val="9"/>
        <color theme="1"/>
        <rFont val="宋体"/>
        <charset val="134"/>
      </rPr>
      <t>米，共</t>
    </r>
    <r>
      <rPr>
        <sz val="9"/>
        <color theme="1"/>
        <rFont val="Times New Roman"/>
        <charset val="0"/>
      </rPr>
      <t>900</t>
    </r>
    <r>
      <rPr>
        <sz val="9"/>
        <color theme="1"/>
        <rFont val="宋体"/>
        <charset val="134"/>
      </rPr>
      <t>平方米；</t>
    </r>
    <r>
      <rPr>
        <sz val="9"/>
        <color theme="1"/>
        <rFont val="Times New Roman"/>
        <charset val="0"/>
      </rPr>
      <t>64</t>
    </r>
    <r>
      <rPr>
        <sz val="9"/>
        <color theme="1"/>
        <rFont val="宋体"/>
        <charset val="134"/>
      </rPr>
      <t>米长，</t>
    </r>
    <r>
      <rPr>
        <sz val="9"/>
        <color theme="1"/>
        <rFont val="Times New Roman"/>
        <charset val="0"/>
      </rPr>
      <t>2.25</t>
    </r>
    <r>
      <rPr>
        <sz val="9"/>
        <color theme="1"/>
        <rFont val="宋体"/>
        <charset val="134"/>
      </rPr>
      <t>米宽，</t>
    </r>
    <r>
      <rPr>
        <sz val="9"/>
        <color theme="1"/>
        <rFont val="Times New Roman"/>
        <charset val="0"/>
      </rPr>
      <t>2</t>
    </r>
    <r>
      <rPr>
        <sz val="9"/>
        <color theme="1"/>
        <rFont val="宋体"/>
        <charset val="134"/>
      </rPr>
      <t>米高挡土墙，共</t>
    </r>
    <r>
      <rPr>
        <sz val="9"/>
        <color theme="1"/>
        <rFont val="Times New Roman"/>
        <charset val="0"/>
      </rPr>
      <t>288</t>
    </r>
    <r>
      <rPr>
        <sz val="9"/>
        <color theme="1"/>
        <rFont val="宋体"/>
        <charset val="134"/>
      </rPr>
      <t>立方米；</t>
    </r>
    <r>
      <rPr>
        <sz val="9"/>
        <color theme="1"/>
        <rFont val="Times New Roman"/>
        <charset val="0"/>
      </rPr>
      <t>6</t>
    </r>
    <r>
      <rPr>
        <sz val="9"/>
        <color theme="1"/>
        <rFont val="宋体"/>
        <charset val="134"/>
      </rPr>
      <t>米宽水泥路面，长</t>
    </r>
    <r>
      <rPr>
        <sz val="9"/>
        <color theme="1"/>
        <rFont val="Times New Roman"/>
        <charset val="0"/>
      </rPr>
      <t>291</t>
    </r>
    <r>
      <rPr>
        <sz val="9"/>
        <color theme="1"/>
        <rFont val="宋体"/>
        <charset val="134"/>
      </rPr>
      <t>米，共</t>
    </r>
    <r>
      <rPr>
        <sz val="9"/>
        <color theme="1"/>
        <rFont val="Times New Roman"/>
        <charset val="0"/>
      </rPr>
      <t>1746</t>
    </r>
    <r>
      <rPr>
        <sz val="9"/>
        <color theme="1"/>
        <rFont val="宋体"/>
        <charset val="134"/>
      </rPr>
      <t>平方米；</t>
    </r>
    <r>
      <rPr>
        <sz val="9"/>
        <color theme="1"/>
        <rFont val="Times New Roman"/>
        <charset val="0"/>
      </rPr>
      <t>4</t>
    </r>
    <r>
      <rPr>
        <sz val="9"/>
        <color theme="1"/>
        <rFont val="宋体"/>
        <charset val="134"/>
      </rPr>
      <t>米宽水泥路面，长</t>
    </r>
    <r>
      <rPr>
        <sz val="9"/>
        <color theme="1"/>
        <rFont val="Times New Roman"/>
        <charset val="0"/>
      </rPr>
      <t>965</t>
    </r>
    <r>
      <rPr>
        <sz val="9"/>
        <color theme="1"/>
        <rFont val="宋体"/>
        <charset val="134"/>
      </rPr>
      <t>米，共</t>
    </r>
    <r>
      <rPr>
        <sz val="9"/>
        <color theme="1"/>
        <rFont val="Times New Roman"/>
        <charset val="0"/>
      </rPr>
      <t>3860</t>
    </r>
    <r>
      <rPr>
        <sz val="9"/>
        <color theme="1"/>
        <rFont val="宋体"/>
        <charset val="134"/>
      </rPr>
      <t>平方米；修排水沟</t>
    </r>
    <r>
      <rPr>
        <sz val="9"/>
        <color theme="1"/>
        <rFont val="Times New Roman"/>
        <charset val="0"/>
      </rPr>
      <t>223</t>
    </r>
    <r>
      <rPr>
        <sz val="9"/>
        <color theme="1"/>
        <rFont val="宋体"/>
        <charset val="134"/>
      </rPr>
      <t>米及涵洞。三峡</t>
    </r>
    <r>
      <rPr>
        <sz val="9"/>
        <color theme="1"/>
        <rFont val="Times New Roman"/>
        <charset val="0"/>
      </rPr>
      <t>73</t>
    </r>
    <r>
      <rPr>
        <sz val="9"/>
        <color theme="1"/>
        <rFont val="宋体"/>
        <charset val="134"/>
      </rPr>
      <t>万，整合财政涉农资金</t>
    </r>
    <r>
      <rPr>
        <sz val="9"/>
        <color theme="1"/>
        <rFont val="Times New Roman"/>
        <charset val="0"/>
      </rPr>
      <t>47</t>
    </r>
    <r>
      <rPr>
        <sz val="9"/>
        <color theme="1"/>
        <rFont val="宋体"/>
        <charset val="134"/>
      </rPr>
      <t>万</t>
    </r>
  </si>
  <si>
    <t>三峡集团帮扶资金、统筹整合财政涉农资金</t>
  </si>
  <si>
    <t>太平镇龙盆村回龙河村民小组村内道路硬化项目</t>
  </si>
  <si>
    <t>回龙河村民小组</t>
  </si>
  <si>
    <r>
      <rPr>
        <sz val="9"/>
        <color theme="1"/>
        <rFont val="宋体"/>
        <charset val="134"/>
      </rPr>
      <t>道路硬化，路宽</t>
    </r>
    <r>
      <rPr>
        <sz val="9"/>
        <color theme="1"/>
        <rFont val="Times New Roman"/>
        <charset val="0"/>
      </rPr>
      <t>3.5m</t>
    </r>
    <r>
      <rPr>
        <sz val="9"/>
        <color theme="1"/>
        <rFont val="宋体"/>
        <charset val="134"/>
      </rPr>
      <t>；</t>
    </r>
    <r>
      <rPr>
        <sz val="9"/>
        <color theme="1"/>
        <rFont val="Times New Roman"/>
        <charset val="0"/>
      </rPr>
      <t>Φ300</t>
    </r>
    <r>
      <rPr>
        <sz val="9"/>
        <color theme="1"/>
        <rFont val="宋体"/>
        <charset val="134"/>
      </rPr>
      <t>涵管</t>
    </r>
    <r>
      <rPr>
        <sz val="9"/>
        <color theme="1"/>
        <rFont val="Times New Roman"/>
        <charset val="0"/>
      </rPr>
      <t>24m，浆砌石224m3</t>
    </r>
  </si>
  <si>
    <t>盈江县太平镇龙盆村芒棒新寨村民小组村内道路硬化建设项目</t>
  </si>
  <si>
    <t>新寨村民小组</t>
  </si>
  <si>
    <r>
      <rPr>
        <sz val="9"/>
        <color theme="1"/>
        <rFont val="宋体"/>
        <charset val="134"/>
      </rPr>
      <t>道路硬化：路线长</t>
    </r>
    <r>
      <rPr>
        <sz val="9"/>
        <color theme="1"/>
        <rFont val="Times New Roman"/>
        <charset val="0"/>
      </rPr>
      <t>1414</t>
    </r>
    <r>
      <rPr>
        <sz val="9"/>
        <color theme="1"/>
        <rFont val="宋体"/>
        <charset val="134"/>
      </rPr>
      <t>米，其中：</t>
    </r>
    <r>
      <rPr>
        <sz val="9"/>
        <color theme="1"/>
        <rFont val="Times New Roman"/>
        <charset val="0"/>
      </rPr>
      <t>4</t>
    </r>
    <r>
      <rPr>
        <sz val="9"/>
        <color theme="1"/>
        <rFont val="宋体"/>
        <charset val="134"/>
      </rPr>
      <t>米宽路面</t>
    </r>
    <r>
      <rPr>
        <sz val="9"/>
        <color theme="1"/>
        <rFont val="Times New Roman"/>
        <charset val="0"/>
      </rPr>
      <t>381</t>
    </r>
    <r>
      <rPr>
        <sz val="9"/>
        <color theme="1"/>
        <rFont val="宋体"/>
        <charset val="134"/>
      </rPr>
      <t>米，</t>
    </r>
    <r>
      <rPr>
        <sz val="9"/>
        <color theme="1"/>
        <rFont val="Times New Roman"/>
        <charset val="0"/>
      </rPr>
      <t>3</t>
    </r>
    <r>
      <rPr>
        <sz val="9"/>
        <color theme="1"/>
        <rFont val="宋体"/>
        <charset val="134"/>
      </rPr>
      <t>米宽路面</t>
    </r>
    <r>
      <rPr>
        <sz val="9"/>
        <color theme="1"/>
        <rFont val="Times New Roman"/>
        <charset val="0"/>
      </rPr>
      <t>1033</t>
    </r>
    <r>
      <rPr>
        <sz val="9"/>
        <color theme="1"/>
        <rFont val="宋体"/>
        <charset val="134"/>
      </rPr>
      <t>米，硬化总面积</t>
    </r>
    <r>
      <rPr>
        <sz val="9"/>
        <color theme="1"/>
        <rFont val="Times New Roman"/>
        <charset val="0"/>
      </rPr>
      <t>4623</t>
    </r>
    <r>
      <rPr>
        <sz val="9"/>
        <color theme="1"/>
        <rFont val="宋体"/>
        <charset val="134"/>
      </rPr>
      <t>平方米；排水沟</t>
    </r>
    <r>
      <rPr>
        <sz val="9"/>
        <color theme="1"/>
        <rFont val="Times New Roman"/>
        <charset val="0"/>
      </rPr>
      <t>266</t>
    </r>
    <r>
      <rPr>
        <sz val="9"/>
        <color theme="1"/>
        <rFont val="宋体"/>
        <charset val="134"/>
      </rPr>
      <t>米；涵管</t>
    </r>
    <r>
      <rPr>
        <sz val="9"/>
        <color theme="1"/>
        <rFont val="Times New Roman"/>
        <charset val="0"/>
      </rPr>
      <t>10</t>
    </r>
    <r>
      <rPr>
        <sz val="9"/>
        <color theme="1"/>
        <rFont val="宋体"/>
        <charset val="134"/>
      </rPr>
      <t>米</t>
    </r>
  </si>
  <si>
    <t>太平镇大寨村一社村民小组村内道路建设项目</t>
  </si>
  <si>
    <t>一社村民小组</t>
  </si>
  <si>
    <r>
      <rPr>
        <sz val="9"/>
        <color theme="1"/>
        <rFont val="宋体"/>
        <charset val="134"/>
      </rPr>
      <t>道路硬化，路宽</t>
    </r>
    <r>
      <rPr>
        <sz val="9"/>
        <color theme="1"/>
        <rFont val="Times New Roman"/>
        <charset val="0"/>
      </rPr>
      <t>4m</t>
    </r>
    <r>
      <rPr>
        <sz val="9"/>
        <color theme="1"/>
        <rFont val="宋体"/>
        <charset val="134"/>
      </rPr>
      <t>；</t>
    </r>
    <r>
      <rPr>
        <sz val="9"/>
        <color theme="1"/>
        <rFont val="Times New Roman"/>
        <charset val="0"/>
      </rPr>
      <t>Φ300</t>
    </r>
    <r>
      <rPr>
        <sz val="9"/>
        <color theme="1"/>
        <rFont val="宋体"/>
        <charset val="134"/>
      </rPr>
      <t>涵管</t>
    </r>
    <r>
      <rPr>
        <sz val="9"/>
        <color theme="1"/>
        <rFont val="Times New Roman"/>
        <charset val="0"/>
      </rPr>
      <t>12m</t>
    </r>
    <r>
      <rPr>
        <sz val="9"/>
        <color theme="1"/>
        <rFont val="宋体"/>
        <charset val="134"/>
      </rPr>
      <t>，浆砌石</t>
    </r>
    <r>
      <rPr>
        <sz val="9"/>
        <color theme="1"/>
        <rFont val="Times New Roman"/>
        <charset val="0"/>
      </rPr>
      <t>1750m3</t>
    </r>
    <r>
      <rPr>
        <sz val="9"/>
        <color theme="1"/>
        <rFont val="宋体"/>
        <charset val="134"/>
      </rPr>
      <t>、便桥宽</t>
    </r>
    <r>
      <rPr>
        <sz val="9"/>
        <color theme="1"/>
        <rFont val="Times New Roman"/>
        <charset val="0"/>
      </rPr>
      <t>2m</t>
    </r>
    <r>
      <rPr>
        <sz val="9"/>
        <color theme="1"/>
        <rFont val="宋体"/>
        <charset val="134"/>
      </rPr>
      <t>高</t>
    </r>
    <r>
      <rPr>
        <sz val="9"/>
        <color theme="1"/>
        <rFont val="Times New Roman"/>
        <charset val="0"/>
      </rPr>
      <t>2m</t>
    </r>
  </si>
  <si>
    <t>太平镇大寨村广母村民小组道路硬化项目</t>
  </si>
  <si>
    <t>广母村民小组</t>
  </si>
  <si>
    <r>
      <rPr>
        <sz val="9"/>
        <color theme="1"/>
        <rFont val="宋体"/>
        <charset val="134"/>
      </rPr>
      <t>道路硬化，路宽</t>
    </r>
    <r>
      <rPr>
        <sz val="9"/>
        <color theme="1"/>
        <rFont val="Times New Roman"/>
        <charset val="0"/>
      </rPr>
      <t>4m</t>
    </r>
    <r>
      <rPr>
        <sz val="9"/>
        <color theme="1"/>
        <rFont val="宋体"/>
        <charset val="134"/>
      </rPr>
      <t>；</t>
    </r>
    <r>
      <rPr>
        <sz val="9"/>
        <color theme="1"/>
        <rFont val="Times New Roman"/>
        <charset val="0"/>
      </rPr>
      <t>Φ300</t>
    </r>
    <r>
      <rPr>
        <sz val="9"/>
        <color theme="1"/>
        <rFont val="宋体"/>
        <charset val="134"/>
      </rPr>
      <t>涵管</t>
    </r>
    <r>
      <rPr>
        <sz val="9"/>
        <color theme="1"/>
        <rFont val="Times New Roman"/>
        <charset val="0"/>
      </rPr>
      <t>12m</t>
    </r>
    <r>
      <rPr>
        <sz val="9"/>
        <color theme="1"/>
        <rFont val="宋体"/>
        <charset val="134"/>
      </rPr>
      <t>，涵洞</t>
    </r>
  </si>
  <si>
    <t>太平镇大寨村河头山上、河头山下村民小组道路建设项目</t>
  </si>
  <si>
    <t>河头山上、下村民小组</t>
  </si>
  <si>
    <r>
      <rPr>
        <sz val="9"/>
        <color theme="1"/>
        <rFont val="宋体"/>
        <charset val="134"/>
      </rPr>
      <t>道路硬化，路宽</t>
    </r>
    <r>
      <rPr>
        <sz val="9"/>
        <color theme="1"/>
        <rFont val="Times New Roman"/>
        <charset val="0"/>
      </rPr>
      <t>4m</t>
    </r>
    <r>
      <rPr>
        <sz val="9"/>
        <color theme="1"/>
        <rFont val="宋体"/>
        <charset val="134"/>
      </rPr>
      <t>；</t>
    </r>
    <r>
      <rPr>
        <sz val="9"/>
        <color theme="1"/>
        <rFont val="Times New Roman"/>
        <charset val="0"/>
      </rPr>
      <t>Φ300</t>
    </r>
    <r>
      <rPr>
        <sz val="9"/>
        <color theme="1"/>
        <rFont val="宋体"/>
        <charset val="134"/>
      </rPr>
      <t>涵管</t>
    </r>
    <r>
      <rPr>
        <sz val="9"/>
        <color theme="1"/>
        <rFont val="Times New Roman"/>
        <charset val="0"/>
      </rPr>
      <t>20m</t>
    </r>
    <r>
      <rPr>
        <sz val="9"/>
        <color theme="1"/>
        <rFont val="宋体"/>
        <charset val="134"/>
      </rPr>
      <t>，浆砌石</t>
    </r>
    <r>
      <rPr>
        <sz val="9"/>
        <color theme="1"/>
        <rFont val="Times New Roman"/>
        <charset val="0"/>
      </rPr>
      <t>227m3</t>
    </r>
  </si>
  <si>
    <t>太平镇大寨村坪子寨村民小组村内道路建设项目</t>
  </si>
  <si>
    <t>坪子寨村民小组</t>
  </si>
  <si>
    <r>
      <rPr>
        <sz val="9"/>
        <color theme="1"/>
        <rFont val="宋体"/>
        <charset val="134"/>
      </rPr>
      <t>道路硬化，路宽</t>
    </r>
    <r>
      <rPr>
        <sz val="9"/>
        <color theme="1"/>
        <rFont val="Times New Roman"/>
        <charset val="0"/>
      </rPr>
      <t>4m</t>
    </r>
    <r>
      <rPr>
        <sz val="9"/>
        <color theme="1"/>
        <rFont val="宋体"/>
        <charset val="134"/>
      </rPr>
      <t>；</t>
    </r>
    <r>
      <rPr>
        <sz val="9"/>
        <color theme="1"/>
        <rFont val="Times New Roman"/>
        <charset val="0"/>
      </rPr>
      <t>Φ300</t>
    </r>
    <r>
      <rPr>
        <sz val="9"/>
        <color theme="1"/>
        <rFont val="宋体"/>
        <charset val="134"/>
      </rPr>
      <t>涵管</t>
    </r>
    <r>
      <rPr>
        <sz val="9"/>
        <color theme="1"/>
        <rFont val="Times New Roman"/>
        <charset val="0"/>
      </rPr>
      <t>8m</t>
    </r>
  </si>
  <si>
    <t>太平镇大寨村赵家巷村民小组村内道路建设项目</t>
  </si>
  <si>
    <t>赵家巷村民小组</t>
  </si>
  <si>
    <r>
      <rPr>
        <sz val="9"/>
        <color theme="1"/>
        <rFont val="宋体"/>
        <charset val="134"/>
      </rPr>
      <t>道路硬化，路宽</t>
    </r>
    <r>
      <rPr>
        <sz val="9"/>
        <color theme="1"/>
        <rFont val="Times New Roman"/>
        <charset val="0"/>
      </rPr>
      <t>4m</t>
    </r>
    <r>
      <rPr>
        <sz val="9"/>
        <color theme="1"/>
        <rFont val="宋体"/>
        <charset val="134"/>
      </rPr>
      <t>；</t>
    </r>
    <r>
      <rPr>
        <sz val="9"/>
        <color theme="1"/>
        <rFont val="Times New Roman"/>
        <charset val="0"/>
      </rPr>
      <t>Φ300</t>
    </r>
    <r>
      <rPr>
        <sz val="9"/>
        <color theme="1"/>
        <rFont val="宋体"/>
        <charset val="134"/>
      </rPr>
      <t>涵管</t>
    </r>
    <r>
      <rPr>
        <sz val="9"/>
        <color theme="1"/>
        <rFont val="Times New Roman"/>
        <charset val="0"/>
      </rPr>
      <t>32m</t>
    </r>
    <r>
      <rPr>
        <sz val="9"/>
        <color theme="1"/>
        <rFont val="宋体"/>
        <charset val="134"/>
      </rPr>
      <t>，浆砌石</t>
    </r>
    <r>
      <rPr>
        <sz val="9"/>
        <color theme="1"/>
        <rFont val="Times New Roman"/>
        <charset val="0"/>
      </rPr>
      <t>378m3</t>
    </r>
  </si>
  <si>
    <t>太平镇大寨村努力上、下村民小组村内道路建设项目</t>
  </si>
  <si>
    <t>努力上、下村民小组</t>
  </si>
  <si>
    <r>
      <rPr>
        <sz val="9"/>
        <color theme="1"/>
        <rFont val="宋体"/>
        <charset val="134"/>
      </rPr>
      <t>道路硬化，路宽</t>
    </r>
    <r>
      <rPr>
        <sz val="9"/>
        <color theme="1"/>
        <rFont val="Times New Roman"/>
        <charset val="0"/>
      </rPr>
      <t>4m</t>
    </r>
    <r>
      <rPr>
        <sz val="9"/>
        <color theme="1"/>
        <rFont val="宋体"/>
        <charset val="134"/>
      </rPr>
      <t>；</t>
    </r>
    <r>
      <rPr>
        <sz val="9"/>
        <color theme="1"/>
        <rFont val="Times New Roman"/>
        <charset val="0"/>
      </rPr>
      <t>Φ300</t>
    </r>
    <r>
      <rPr>
        <sz val="9"/>
        <color theme="1"/>
        <rFont val="宋体"/>
        <charset val="134"/>
      </rPr>
      <t>涵管</t>
    </r>
    <r>
      <rPr>
        <sz val="9"/>
        <color theme="1"/>
        <rFont val="Times New Roman"/>
        <charset val="0"/>
      </rPr>
      <t>40m</t>
    </r>
    <r>
      <rPr>
        <sz val="9"/>
        <color theme="1"/>
        <rFont val="宋体"/>
        <charset val="134"/>
      </rPr>
      <t>，浆砌石</t>
    </r>
    <r>
      <rPr>
        <sz val="9"/>
        <color theme="1"/>
        <rFont val="Times New Roman"/>
        <charset val="0"/>
      </rPr>
      <t>220.8m3</t>
    </r>
    <r>
      <rPr>
        <sz val="9"/>
        <color theme="1"/>
        <rFont val="宋体"/>
        <charset val="134"/>
      </rPr>
      <t>、排水沟</t>
    </r>
    <r>
      <rPr>
        <sz val="9"/>
        <color theme="1"/>
        <rFont val="Times New Roman"/>
        <charset val="0"/>
      </rPr>
      <t>(300*300)100m</t>
    </r>
  </si>
  <si>
    <t>太平镇黄龙村贺允村民小组村内道路硬化项目</t>
  </si>
  <si>
    <t>贺云村民小组</t>
  </si>
  <si>
    <r>
      <rPr>
        <sz val="9"/>
        <color theme="1"/>
        <rFont val="宋体"/>
        <charset val="134"/>
      </rPr>
      <t>水泥路面，路宽</t>
    </r>
    <r>
      <rPr>
        <sz val="9"/>
        <color theme="1"/>
        <rFont val="Times New Roman"/>
        <charset val="0"/>
      </rPr>
      <t>4</t>
    </r>
    <r>
      <rPr>
        <sz val="9"/>
        <color theme="1"/>
        <rFont val="宋体"/>
        <charset val="134"/>
      </rPr>
      <t>米，硬化路面</t>
    </r>
    <r>
      <rPr>
        <sz val="9"/>
        <color theme="1"/>
        <rFont val="Times New Roman"/>
        <charset val="0"/>
      </rPr>
      <t>4000</t>
    </r>
    <r>
      <rPr>
        <sz val="9"/>
        <color theme="1"/>
        <rFont val="宋体"/>
        <charset val="134"/>
      </rPr>
      <t>平方米等</t>
    </r>
    <r>
      <rPr>
        <sz val="9"/>
        <color theme="1"/>
        <rFont val="Times New Roman"/>
        <charset val="0"/>
      </rPr>
      <t>.</t>
    </r>
  </si>
  <si>
    <t>太平镇黄龙村允摆村民小组村内道路硬化项目</t>
  </si>
  <si>
    <t>允摆村民小组</t>
  </si>
  <si>
    <r>
      <rPr>
        <sz val="9"/>
        <color theme="1"/>
        <rFont val="宋体"/>
        <charset val="134"/>
      </rPr>
      <t>水泥路面，路宽</t>
    </r>
    <r>
      <rPr>
        <sz val="9"/>
        <color theme="1"/>
        <rFont val="Times New Roman"/>
        <charset val="0"/>
      </rPr>
      <t>4</t>
    </r>
    <r>
      <rPr>
        <sz val="9"/>
        <color theme="1"/>
        <rFont val="宋体"/>
        <charset val="134"/>
      </rPr>
      <t>米，硬化路面</t>
    </r>
    <r>
      <rPr>
        <sz val="9"/>
        <color theme="1"/>
        <rFont val="Times New Roman"/>
        <charset val="0"/>
      </rPr>
      <t>2400</t>
    </r>
    <r>
      <rPr>
        <sz val="9"/>
        <color theme="1"/>
        <rFont val="宋体"/>
        <charset val="134"/>
      </rPr>
      <t>平方米等</t>
    </r>
    <r>
      <rPr>
        <sz val="9"/>
        <color theme="1"/>
        <rFont val="Times New Roman"/>
        <charset val="0"/>
      </rPr>
      <t>.</t>
    </r>
  </si>
  <si>
    <t>太平镇卡牙村正通拱村民小组村内道路硬化项目</t>
  </si>
  <si>
    <t>正通拱村民小组</t>
  </si>
  <si>
    <r>
      <rPr>
        <sz val="9"/>
        <color theme="1"/>
        <rFont val="宋体"/>
        <charset val="134"/>
      </rPr>
      <t>水泥路面，路宽</t>
    </r>
    <r>
      <rPr>
        <sz val="9"/>
        <color theme="1"/>
        <rFont val="Times New Roman"/>
        <charset val="0"/>
      </rPr>
      <t>4.5</t>
    </r>
    <r>
      <rPr>
        <sz val="9"/>
        <color theme="1"/>
        <rFont val="宋体"/>
        <charset val="134"/>
      </rPr>
      <t>米，硬化路面</t>
    </r>
    <r>
      <rPr>
        <sz val="9"/>
        <color theme="1"/>
        <rFont val="Times New Roman"/>
        <charset val="0"/>
      </rPr>
      <t>4275</t>
    </r>
    <r>
      <rPr>
        <sz val="9"/>
        <color theme="1"/>
        <rFont val="宋体"/>
        <charset val="134"/>
      </rPr>
      <t>平方米等</t>
    </r>
  </si>
  <si>
    <t>太平镇卡牙村新明寨村民小组村内道路硬化项目</t>
  </si>
  <si>
    <t>新明寨村民小组</t>
  </si>
  <si>
    <r>
      <rPr>
        <sz val="9"/>
        <color theme="1"/>
        <rFont val="宋体"/>
        <charset val="134"/>
      </rPr>
      <t>水泥路面，路宽</t>
    </r>
    <r>
      <rPr>
        <sz val="9"/>
        <color theme="1"/>
        <rFont val="Times New Roman"/>
        <charset val="0"/>
      </rPr>
      <t>4</t>
    </r>
    <r>
      <rPr>
        <sz val="9"/>
        <color theme="1"/>
        <rFont val="宋体"/>
        <charset val="134"/>
      </rPr>
      <t>米，硬化路面</t>
    </r>
    <r>
      <rPr>
        <sz val="9"/>
        <color theme="1"/>
        <rFont val="Times New Roman"/>
        <charset val="0"/>
      </rPr>
      <t>5346</t>
    </r>
    <r>
      <rPr>
        <sz val="9"/>
        <color theme="1"/>
        <rFont val="宋体"/>
        <charset val="134"/>
      </rPr>
      <t>平方米等</t>
    </r>
  </si>
  <si>
    <t>太平镇卡牙村景颇小社村民小组村内道路硬化项目</t>
  </si>
  <si>
    <t>景颇小社村民小组</t>
  </si>
  <si>
    <r>
      <rPr>
        <sz val="9"/>
        <color theme="1"/>
        <rFont val="宋体"/>
        <charset val="134"/>
      </rPr>
      <t>水泥路面，路宽</t>
    </r>
    <r>
      <rPr>
        <sz val="9"/>
        <color theme="1"/>
        <rFont val="Times New Roman"/>
        <charset val="0"/>
      </rPr>
      <t>4</t>
    </r>
    <r>
      <rPr>
        <sz val="9"/>
        <color theme="1"/>
        <rFont val="宋体"/>
        <charset val="134"/>
      </rPr>
      <t>米，硬化路面</t>
    </r>
    <r>
      <rPr>
        <sz val="9"/>
        <color theme="1"/>
        <rFont val="Times New Roman"/>
        <charset val="0"/>
      </rPr>
      <t>1600</t>
    </r>
    <r>
      <rPr>
        <sz val="9"/>
        <color theme="1"/>
        <rFont val="宋体"/>
        <charset val="134"/>
      </rPr>
      <t>平方米等</t>
    </r>
    <r>
      <rPr>
        <sz val="9"/>
        <color theme="1"/>
        <rFont val="Times New Roman"/>
        <charset val="0"/>
      </rPr>
      <t>.</t>
    </r>
  </si>
  <si>
    <t>太平镇卡牙村河边寨村民小组村内道路硬化项目</t>
  </si>
  <si>
    <t>河边寨村民小组</t>
  </si>
  <si>
    <r>
      <rPr>
        <sz val="9"/>
        <color theme="1"/>
        <rFont val="宋体"/>
        <charset val="134"/>
      </rPr>
      <t>水泥路面，路宽</t>
    </r>
    <r>
      <rPr>
        <sz val="9"/>
        <color theme="1"/>
        <rFont val="Times New Roman"/>
        <charset val="0"/>
      </rPr>
      <t>4</t>
    </r>
    <r>
      <rPr>
        <sz val="9"/>
        <color theme="1"/>
        <rFont val="宋体"/>
        <charset val="134"/>
      </rPr>
      <t>米，硬化路面</t>
    </r>
    <r>
      <rPr>
        <sz val="9"/>
        <color theme="1"/>
        <rFont val="Times New Roman"/>
        <charset val="0"/>
      </rPr>
      <t>3938</t>
    </r>
    <r>
      <rPr>
        <sz val="9"/>
        <color theme="1"/>
        <rFont val="宋体"/>
        <charset val="134"/>
      </rPr>
      <t>平方米等</t>
    </r>
  </si>
  <si>
    <t>盈江县太平镇卡牙村小吴若村民小组村内道路硬化建设项目</t>
  </si>
  <si>
    <t>小吴若村民小组</t>
  </si>
  <si>
    <r>
      <rPr>
        <sz val="9"/>
        <color theme="1"/>
        <rFont val="Times New Roman"/>
        <charset val="0"/>
      </rPr>
      <t>C20</t>
    </r>
    <r>
      <rPr>
        <sz val="9"/>
        <color theme="1"/>
        <rFont val="宋体"/>
        <charset val="134"/>
      </rPr>
      <t>混凝土道路硬化</t>
    </r>
    <r>
      <rPr>
        <sz val="9"/>
        <color theme="1"/>
        <rFont val="Times New Roman"/>
        <charset val="0"/>
      </rPr>
      <t>4000</t>
    </r>
    <r>
      <rPr>
        <sz val="9"/>
        <color theme="1"/>
        <rFont val="宋体"/>
        <charset val="134"/>
      </rPr>
      <t>平方米，（其中主路</t>
    </r>
    <r>
      <rPr>
        <sz val="9"/>
        <color theme="1"/>
        <rFont val="Times New Roman"/>
        <charset val="0"/>
      </rPr>
      <t>1</t>
    </r>
    <r>
      <rPr>
        <sz val="9"/>
        <color theme="1"/>
        <rFont val="宋体"/>
        <charset val="134"/>
      </rPr>
      <t>条，宽</t>
    </r>
    <r>
      <rPr>
        <sz val="9"/>
        <color theme="1"/>
        <rFont val="Times New Roman"/>
        <charset val="0"/>
      </rPr>
      <t>4</t>
    </r>
    <r>
      <rPr>
        <sz val="9"/>
        <color theme="1"/>
        <rFont val="宋体"/>
        <charset val="134"/>
      </rPr>
      <t>米，总长400米；直路5条，宽4米，总长800米）</t>
    </r>
  </si>
  <si>
    <t>太平镇贺回村羊乃村民小组村内道路硬化项目</t>
  </si>
  <si>
    <t>羊乃村民小组</t>
  </si>
  <si>
    <t>太平镇贺回村三社村民小组村内道路硬化项目</t>
  </si>
  <si>
    <t>三社村民小组</t>
  </si>
  <si>
    <t>太平镇贺回村努力村民小组村内道路硬化项目</t>
  </si>
  <si>
    <t>努力村民小组</t>
  </si>
  <si>
    <r>
      <rPr>
        <sz val="9"/>
        <color theme="1"/>
        <rFont val="宋体"/>
        <charset val="134"/>
      </rPr>
      <t>水泥路面，路宽</t>
    </r>
    <r>
      <rPr>
        <sz val="9"/>
        <color theme="1"/>
        <rFont val="Times New Roman"/>
        <charset val="0"/>
      </rPr>
      <t>4</t>
    </r>
    <r>
      <rPr>
        <sz val="9"/>
        <color theme="1"/>
        <rFont val="宋体"/>
        <charset val="134"/>
      </rPr>
      <t>米，硬化路面</t>
    </r>
    <r>
      <rPr>
        <sz val="9"/>
        <color theme="1"/>
        <rFont val="Times New Roman"/>
        <charset val="0"/>
      </rPr>
      <t>1200</t>
    </r>
    <r>
      <rPr>
        <sz val="9"/>
        <color theme="1"/>
        <rFont val="宋体"/>
        <charset val="134"/>
      </rPr>
      <t>平方米等</t>
    </r>
    <r>
      <rPr>
        <sz val="9"/>
        <color theme="1"/>
        <rFont val="Times New Roman"/>
        <charset val="0"/>
      </rPr>
      <t>.</t>
    </r>
  </si>
  <si>
    <t>贺回村委会努力社村民小组村内水泥道路硬化工程</t>
  </si>
  <si>
    <r>
      <rPr>
        <sz val="9"/>
        <color theme="1"/>
        <rFont val="Times New Roman"/>
        <charset val="0"/>
      </rPr>
      <t>c25</t>
    </r>
    <r>
      <rPr>
        <sz val="9"/>
        <color theme="1"/>
        <rFont val="宋体"/>
        <charset val="134"/>
      </rPr>
      <t>砼路面</t>
    </r>
    <r>
      <rPr>
        <sz val="9"/>
        <color theme="1"/>
        <rFont val="Times New Roman"/>
        <charset val="0"/>
      </rPr>
      <t>2540</t>
    </r>
    <r>
      <rPr>
        <sz val="9"/>
        <color theme="1"/>
        <rFont val="宋体"/>
        <charset val="134"/>
      </rPr>
      <t>平方米</t>
    </r>
  </si>
  <si>
    <t>太平镇拉丙村芒朽帽村民小组村内道路硬化项目</t>
  </si>
  <si>
    <t>芒朽帽村民小组</t>
  </si>
  <si>
    <t>太平镇拉丙村贺路村民小组村内道路硬化项目</t>
  </si>
  <si>
    <t>贺路村民小组</t>
  </si>
  <si>
    <t>太平镇拉丙村岸坎村民小组村内道路硬化项目</t>
  </si>
  <si>
    <t>岸坎村民小组</t>
  </si>
  <si>
    <t>太平镇拉丙村相恍村民小组村内道路硬化项目</t>
  </si>
  <si>
    <t>相恍村民小组</t>
  </si>
  <si>
    <t>太平镇拉丙村拉丙村民小组村内道路硬化项目</t>
  </si>
  <si>
    <t>拉丙村民小组</t>
  </si>
  <si>
    <t>太平镇拉丙村散棚村民小组村内道路硬化项目</t>
  </si>
  <si>
    <t>散棚村民小组</t>
  </si>
  <si>
    <r>
      <rPr>
        <sz val="9"/>
        <color theme="1"/>
        <rFont val="宋体"/>
        <charset val="134"/>
      </rPr>
      <t>水泥路面，路宽</t>
    </r>
    <r>
      <rPr>
        <sz val="9"/>
        <color theme="1"/>
        <rFont val="Times New Roman"/>
        <charset val="0"/>
      </rPr>
      <t>4</t>
    </r>
    <r>
      <rPr>
        <sz val="9"/>
        <color theme="1"/>
        <rFont val="宋体"/>
        <charset val="134"/>
      </rPr>
      <t>米，硬化路面</t>
    </r>
    <r>
      <rPr>
        <sz val="9"/>
        <color theme="1"/>
        <rFont val="Times New Roman"/>
        <charset val="0"/>
      </rPr>
      <t>3200</t>
    </r>
    <r>
      <rPr>
        <sz val="9"/>
        <color theme="1"/>
        <rFont val="宋体"/>
        <charset val="134"/>
      </rPr>
      <t>平方米等</t>
    </r>
    <r>
      <rPr>
        <sz val="9"/>
        <color theme="1"/>
        <rFont val="Times New Roman"/>
        <charset val="0"/>
      </rPr>
      <t>.</t>
    </r>
  </si>
  <si>
    <t>拉丙村委会散棚村民小组村内水泥道路硬化及附属工程</t>
  </si>
  <si>
    <r>
      <rPr>
        <sz val="9"/>
        <color theme="1"/>
        <rFont val="Times New Roman"/>
        <charset val="0"/>
      </rPr>
      <t>c25</t>
    </r>
    <r>
      <rPr>
        <sz val="9"/>
        <color theme="1"/>
        <rFont val="宋体"/>
        <charset val="134"/>
      </rPr>
      <t>砼路面</t>
    </r>
    <r>
      <rPr>
        <sz val="9"/>
        <color theme="1"/>
        <rFont val="Times New Roman"/>
        <charset val="0"/>
      </rPr>
      <t>5000</t>
    </r>
    <r>
      <rPr>
        <sz val="9"/>
        <color theme="1"/>
        <rFont val="宋体"/>
        <charset val="134"/>
      </rPr>
      <t>平方米</t>
    </r>
  </si>
  <si>
    <t>太平镇弄盏村弄贯村民小组道路硬化</t>
  </si>
  <si>
    <t>弄贯村民小组</t>
  </si>
  <si>
    <t>太平镇弄盏村弄保村民小组到海相村内道路</t>
  </si>
  <si>
    <t>弄保、海相村民小组</t>
  </si>
  <si>
    <t>太平镇弄盏村弄秀村民小组村内道路硬化项目</t>
  </si>
  <si>
    <t>弄秀村民小组</t>
  </si>
  <si>
    <r>
      <rPr>
        <sz val="9"/>
        <color theme="1"/>
        <rFont val="Times New Roman"/>
        <charset val="0"/>
      </rPr>
      <t>2.</t>
    </r>
    <r>
      <rPr>
        <sz val="9"/>
        <color theme="1"/>
        <rFont val="宋体"/>
        <charset val="134"/>
      </rPr>
      <t>垃圾处理</t>
    </r>
  </si>
  <si>
    <r>
      <rPr>
        <sz val="9"/>
        <color theme="1"/>
        <rFont val="Times New Roman"/>
        <charset val="0"/>
      </rPr>
      <t>3.</t>
    </r>
    <r>
      <rPr>
        <sz val="9"/>
        <color theme="1"/>
        <rFont val="宋体"/>
        <charset val="134"/>
      </rPr>
      <t>雨污设施</t>
    </r>
  </si>
  <si>
    <r>
      <rPr>
        <sz val="9"/>
        <color theme="1"/>
        <rFont val="Times New Roman"/>
        <charset val="0"/>
      </rPr>
      <t>4.</t>
    </r>
    <r>
      <rPr>
        <sz val="9"/>
        <color theme="1"/>
        <rFont val="宋体"/>
        <charset val="134"/>
      </rPr>
      <t>公厕建设</t>
    </r>
  </si>
  <si>
    <t>盈江县太平镇雪梨村石梯美丽乡村建设点公建完善工程项目</t>
  </si>
  <si>
    <r>
      <rPr>
        <sz val="9"/>
        <color theme="1"/>
        <rFont val="宋体"/>
        <charset val="134"/>
      </rPr>
      <t>石梯公厕周边附属公厕建设项目公厕：</t>
    </r>
    <r>
      <rPr>
        <sz val="9"/>
        <color theme="1"/>
        <rFont val="Times New Roman"/>
        <charset val="0"/>
      </rPr>
      <t>60</t>
    </r>
    <r>
      <rPr>
        <sz val="9"/>
        <color theme="1"/>
        <rFont val="宋体"/>
        <charset val="134"/>
      </rPr>
      <t>平方、挡土墙：</t>
    </r>
    <r>
      <rPr>
        <sz val="9"/>
        <color theme="1"/>
        <rFont val="Times New Roman"/>
        <charset val="0"/>
      </rPr>
      <t>498.72</t>
    </r>
    <r>
      <rPr>
        <sz val="9"/>
        <color theme="1"/>
        <rFont val="宋体"/>
        <charset val="134"/>
      </rPr>
      <t>立方。</t>
    </r>
  </si>
  <si>
    <r>
      <rPr>
        <sz val="9"/>
        <color theme="1"/>
        <rFont val="Times New Roman"/>
        <charset val="0"/>
      </rPr>
      <t>5.</t>
    </r>
    <r>
      <rPr>
        <sz val="9"/>
        <color theme="1"/>
        <rFont val="宋体"/>
        <charset val="134"/>
      </rPr>
      <t>太阳能路灯</t>
    </r>
  </si>
  <si>
    <t>盏</t>
  </si>
  <si>
    <r>
      <rPr>
        <sz val="9"/>
        <color theme="1"/>
        <rFont val="Times New Roman"/>
        <charset val="0"/>
      </rPr>
      <t>6.</t>
    </r>
    <r>
      <rPr>
        <sz val="9"/>
        <color theme="1"/>
        <rFont val="宋体"/>
        <charset val="134"/>
      </rPr>
      <t>贫困户改厕改圈改院</t>
    </r>
  </si>
  <si>
    <r>
      <rPr>
        <sz val="9"/>
        <color theme="1"/>
        <rFont val="宋体"/>
        <charset val="134"/>
      </rPr>
      <t>民房户厕改造及民族装饰项目（</t>
    </r>
    <r>
      <rPr>
        <sz val="9"/>
        <color theme="1"/>
        <rFont val="Times New Roman"/>
        <charset val="0"/>
      </rPr>
      <t>45</t>
    </r>
    <r>
      <rPr>
        <sz val="9"/>
        <color theme="1"/>
        <rFont val="宋体"/>
        <charset val="134"/>
      </rPr>
      <t>户）、电力改造工程项目（</t>
    </r>
    <r>
      <rPr>
        <sz val="9"/>
        <color theme="1"/>
        <rFont val="Times New Roman"/>
        <charset val="0"/>
      </rPr>
      <t>45</t>
    </r>
    <r>
      <rPr>
        <sz val="9"/>
        <color theme="1"/>
        <rFont val="宋体"/>
        <charset val="134"/>
      </rPr>
      <t>户）</t>
    </r>
  </si>
  <si>
    <t>改善村居环境扶贫项目</t>
  </si>
  <si>
    <t>（七）广播电视村村通</t>
  </si>
  <si>
    <t>（八）党群科技文化场所建设</t>
  </si>
  <si>
    <t>（九）其他</t>
  </si>
  <si>
    <t>石梯村民小组</t>
  </si>
  <si>
    <r>
      <rPr>
        <sz val="9"/>
        <color theme="1"/>
        <rFont val="宋体"/>
        <charset val="134"/>
      </rPr>
      <t>下石梯至中石梯道路建设项目长：</t>
    </r>
    <r>
      <rPr>
        <sz val="9"/>
        <color theme="1"/>
        <rFont val="Times New Roman"/>
        <charset val="0"/>
      </rPr>
      <t>1368.683m/6445</t>
    </r>
    <r>
      <rPr>
        <sz val="9"/>
        <color theme="1"/>
        <rFont val="宋体"/>
        <charset val="134"/>
      </rPr>
      <t>㎡</t>
    </r>
    <r>
      <rPr>
        <sz val="9"/>
        <color theme="1"/>
        <rFont val="Times New Roman"/>
        <charset val="0"/>
      </rPr>
      <t>,</t>
    </r>
    <r>
      <rPr>
        <sz val="9"/>
        <color theme="1"/>
        <rFont val="宋体"/>
        <charset val="134"/>
      </rPr>
      <t>村内道路建设：</t>
    </r>
    <r>
      <rPr>
        <sz val="9"/>
        <color theme="1"/>
        <rFont val="Times New Roman"/>
        <charset val="0"/>
      </rPr>
      <t>6744.16</t>
    </r>
    <r>
      <rPr>
        <sz val="9"/>
        <color theme="1"/>
        <rFont val="宋体"/>
        <charset val="134"/>
      </rPr>
      <t>㎡</t>
    </r>
    <r>
      <rPr>
        <sz val="9"/>
        <color theme="1"/>
        <rFont val="Times New Roman"/>
        <charset val="0"/>
      </rPr>
      <t>/</t>
    </r>
    <r>
      <rPr>
        <sz val="9"/>
        <color theme="1"/>
        <rFont val="宋体"/>
        <charset val="134"/>
      </rPr>
      <t>长</t>
    </r>
    <r>
      <rPr>
        <sz val="9"/>
        <color theme="1"/>
        <rFont val="Times New Roman"/>
        <charset val="0"/>
      </rPr>
      <t>1500m</t>
    </r>
  </si>
  <si>
    <t>九、守边强基工程</t>
  </si>
  <si>
    <t>（一）抵边自然村道路建设</t>
  </si>
  <si>
    <t>（二）抵边村组综合整治</t>
  </si>
  <si>
    <t>（三）边民互市贸易设施建设</t>
  </si>
  <si>
    <t>（四）护边员公益性岗位</t>
  </si>
  <si>
    <t>十、兜底保障工程</t>
  </si>
  <si>
    <t>（一）五保养老残疾人设施建设</t>
  </si>
  <si>
    <t>（二）妇女儿童保护设施建设</t>
  </si>
  <si>
    <t>（三）无劳力兜底保障</t>
  </si>
  <si>
    <r>
      <rPr>
        <sz val="9"/>
        <color theme="1"/>
        <rFont val="Times New Roman"/>
        <charset val="0"/>
      </rPr>
      <t>1.</t>
    </r>
    <r>
      <rPr>
        <sz val="9"/>
        <color theme="1"/>
        <rFont val="宋体"/>
        <charset val="134"/>
      </rPr>
      <t>五保户及孤寡老人救助</t>
    </r>
  </si>
  <si>
    <t>太平镇五保户及孤寡老人救助</t>
  </si>
  <si>
    <t>补助</t>
  </si>
  <si>
    <r>
      <rPr>
        <sz val="9"/>
        <color theme="1"/>
        <rFont val="宋体"/>
        <charset val="134"/>
      </rPr>
      <t>每人月保障救济金</t>
    </r>
    <r>
      <rPr>
        <sz val="9"/>
        <color theme="1"/>
        <rFont val="Times New Roman"/>
        <charset val="0"/>
      </rPr>
      <t>670</t>
    </r>
    <r>
      <rPr>
        <sz val="9"/>
        <color theme="1"/>
        <rFont val="宋体"/>
        <charset val="134"/>
      </rPr>
      <t>元</t>
    </r>
    <r>
      <rPr>
        <sz val="9"/>
        <color theme="1"/>
        <rFont val="Times New Roman"/>
        <charset val="0"/>
      </rPr>
      <t>/</t>
    </r>
    <r>
      <rPr>
        <sz val="9"/>
        <color theme="1"/>
        <rFont val="宋体"/>
        <charset val="134"/>
      </rPr>
      <t>月</t>
    </r>
  </si>
  <si>
    <r>
      <rPr>
        <sz val="9"/>
        <color theme="1"/>
        <rFont val="Times New Roman"/>
        <charset val="0"/>
      </rPr>
      <t>670</t>
    </r>
    <r>
      <rPr>
        <sz val="9"/>
        <color theme="1"/>
        <rFont val="宋体"/>
        <charset val="134"/>
      </rPr>
      <t>元</t>
    </r>
    <r>
      <rPr>
        <sz val="9"/>
        <color theme="1"/>
        <rFont val="Times New Roman"/>
        <charset val="0"/>
      </rPr>
      <t>/</t>
    </r>
    <r>
      <rPr>
        <sz val="9"/>
        <color theme="1"/>
        <rFont val="宋体"/>
        <charset val="134"/>
      </rPr>
      <t>人</t>
    </r>
    <r>
      <rPr>
        <sz val="9"/>
        <color theme="1"/>
        <rFont val="Times New Roman"/>
        <charset val="0"/>
      </rPr>
      <t>/</t>
    </r>
    <r>
      <rPr>
        <sz val="9"/>
        <color theme="1"/>
        <rFont val="宋体"/>
        <charset val="134"/>
      </rPr>
      <t>月</t>
    </r>
  </si>
  <si>
    <t>生活保障</t>
  </si>
  <si>
    <t>社会保障助推脱贫攻坚。</t>
  </si>
  <si>
    <t>民政</t>
  </si>
  <si>
    <r>
      <rPr>
        <sz val="9"/>
        <color theme="1"/>
        <rFont val="Times New Roman"/>
        <charset val="0"/>
      </rPr>
      <t>2.</t>
    </r>
    <r>
      <rPr>
        <sz val="9"/>
        <color theme="1"/>
        <rFont val="宋体"/>
        <charset val="134"/>
      </rPr>
      <t>重度残疾人救助</t>
    </r>
  </si>
  <si>
    <t>太平镇重度残疾人救助</t>
  </si>
  <si>
    <r>
      <rPr>
        <sz val="9"/>
        <color theme="1"/>
        <rFont val="宋体"/>
        <charset val="134"/>
      </rPr>
      <t>困难残疾人生活补贴标准为每人每月</t>
    </r>
    <r>
      <rPr>
        <sz val="9"/>
        <color theme="1"/>
        <rFont val="Times New Roman"/>
        <charset val="0"/>
      </rPr>
      <t>50</t>
    </r>
    <r>
      <rPr>
        <sz val="9"/>
        <color theme="1"/>
        <rFont val="宋体"/>
        <charset val="134"/>
      </rPr>
      <t>元；重度残疾人护理补贴标准为一级每人每月</t>
    </r>
    <r>
      <rPr>
        <sz val="9"/>
        <color theme="1"/>
        <rFont val="Times New Roman"/>
        <charset val="0"/>
      </rPr>
      <t>70</t>
    </r>
    <r>
      <rPr>
        <sz val="9"/>
        <color theme="1"/>
        <rFont val="宋体"/>
        <charset val="134"/>
      </rPr>
      <t>元，二级为每人每月</t>
    </r>
    <r>
      <rPr>
        <sz val="9"/>
        <color theme="1"/>
        <rFont val="Times New Roman"/>
        <charset val="0"/>
      </rPr>
      <t>54</t>
    </r>
    <r>
      <rPr>
        <sz val="9"/>
        <color theme="1"/>
        <rFont val="宋体"/>
        <charset val="134"/>
      </rPr>
      <t>元；</t>
    </r>
  </si>
  <si>
    <r>
      <rPr>
        <sz val="9"/>
        <color theme="1"/>
        <rFont val="Times New Roman"/>
        <charset val="0"/>
      </rPr>
      <t>3.</t>
    </r>
    <r>
      <rPr>
        <sz val="9"/>
        <color theme="1"/>
        <rFont val="宋体"/>
        <charset val="134"/>
      </rPr>
      <t>重大疾病救助</t>
    </r>
  </si>
  <si>
    <t>太平镇重大疾病救助</t>
  </si>
  <si>
    <t>救助</t>
  </si>
  <si>
    <r>
      <rPr>
        <sz val="9"/>
        <color theme="1"/>
        <rFont val="Times New Roman"/>
        <charset val="0"/>
      </rPr>
      <t>22</t>
    </r>
    <r>
      <rPr>
        <sz val="9"/>
        <color theme="1"/>
        <rFont val="宋体"/>
        <charset val="134"/>
      </rPr>
      <t>种重大疾病救助</t>
    </r>
  </si>
  <si>
    <t>重大疾病救助</t>
  </si>
  <si>
    <t>十一、金融扶贫</t>
  </si>
  <si>
    <t>（一）小额信贷贴息</t>
  </si>
  <si>
    <t>（二）扶贫龙头企业贴息</t>
  </si>
  <si>
    <t>（三）农业保险（产业保险）</t>
  </si>
  <si>
    <t>（四）合作社</t>
  </si>
  <si>
    <t>（五）其他</t>
  </si>
</sst>
</file>

<file path=xl/styles.xml><?xml version="1.0" encoding="utf-8"?>
<styleSheet xmlns="http://schemas.openxmlformats.org/spreadsheetml/2006/main">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Red]\(0.00\)"/>
    <numFmt numFmtId="178" formatCode="0_ "/>
    <numFmt numFmtId="179" formatCode="\ #,##0;\ \-#,##0;\ &quot;-&quot;"/>
    <numFmt numFmtId="180" formatCode="0_);[Red]\(0\)"/>
  </numFmts>
  <fonts count="34">
    <font>
      <sz val="11"/>
      <color theme="1"/>
      <name val="宋体"/>
      <charset val="134"/>
      <scheme val="minor"/>
    </font>
    <font>
      <sz val="9"/>
      <color theme="1"/>
      <name val="Times New Roman"/>
      <charset val="0"/>
    </font>
    <font>
      <b/>
      <sz val="11"/>
      <color theme="1"/>
      <name val="Times New Roman"/>
      <charset val="0"/>
    </font>
    <font>
      <b/>
      <sz val="9"/>
      <color theme="1"/>
      <name val="Times New Roman"/>
      <charset val="0"/>
    </font>
    <font>
      <sz val="9"/>
      <color theme="1"/>
      <name val="Times New Roman"/>
      <charset val="134"/>
    </font>
    <font>
      <sz val="22"/>
      <color theme="1"/>
      <name val="方正小标宋简体"/>
      <charset val="134"/>
    </font>
    <font>
      <b/>
      <sz val="11"/>
      <color theme="1"/>
      <name val="宋体"/>
      <charset val="134"/>
    </font>
    <font>
      <b/>
      <sz val="9"/>
      <color theme="1"/>
      <name val="宋体"/>
      <charset val="134"/>
    </font>
    <font>
      <sz val="9"/>
      <color theme="1"/>
      <name val="宋体"/>
      <charset val="134"/>
    </font>
    <font>
      <b/>
      <sz val="9"/>
      <color theme="5" tint="0.599993896298105"/>
      <name val="Times New Roman"/>
      <charset val="0"/>
    </font>
    <font>
      <sz val="12"/>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sz val="12"/>
      <name val="Times New Roman"/>
      <charset val="0"/>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color indexed="8"/>
      <name val="宋体"/>
      <charset val="134"/>
    </font>
    <font>
      <sz val="11"/>
      <name val="宋体"/>
      <charset val="134"/>
    </font>
    <font>
      <sz val="9"/>
      <color indexed="8"/>
      <name val="Times New Roman"/>
      <charset val="0"/>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8">
    <xf numFmtId="0" fontId="0" fillId="0" borderId="0">
      <alignment vertical="center"/>
    </xf>
    <xf numFmtId="0" fontId="10" fillId="0" borderId="0">
      <alignment vertical="center"/>
    </xf>
    <xf numFmtId="42" fontId="0" fillId="0" borderId="0" applyFont="0" applyFill="0" applyBorder="0" applyAlignment="0" applyProtection="0">
      <alignment vertical="center"/>
    </xf>
    <xf numFmtId="0" fontId="11" fillId="3" borderId="0" applyNumberFormat="0" applyBorder="0" applyAlignment="0" applyProtection="0">
      <alignment vertical="center"/>
    </xf>
    <xf numFmtId="0" fontId="12" fillId="4" borderId="3" applyNumberFormat="0" applyAlignment="0" applyProtection="0">
      <alignment vertical="center"/>
    </xf>
    <xf numFmtId="44" fontId="0" fillId="0" borderId="0" applyFont="0" applyFill="0" applyBorder="0" applyAlignment="0" applyProtection="0">
      <alignment vertical="center"/>
    </xf>
    <xf numFmtId="0" fontId="10" fillId="0" borderId="0"/>
    <xf numFmtId="41" fontId="0" fillId="0" borderId="0" applyFont="0" applyFill="0" applyBorder="0" applyAlignment="0" applyProtection="0">
      <alignment vertical="center"/>
    </xf>
    <xf numFmtId="0" fontId="11" fillId="5" borderId="0" applyNumberFormat="0" applyBorder="0" applyAlignment="0" applyProtection="0">
      <alignment vertical="center"/>
    </xf>
    <xf numFmtId="0" fontId="13" fillId="6" borderId="0" applyNumberFormat="0" applyBorder="0" applyAlignment="0" applyProtection="0">
      <alignment vertical="center"/>
    </xf>
    <xf numFmtId="43" fontId="0" fillId="0" borderId="0" applyFont="0" applyFill="0" applyBorder="0" applyAlignment="0" applyProtection="0">
      <alignment vertical="center"/>
    </xf>
    <xf numFmtId="0" fontId="14" fillId="7" borderId="0" applyNumberFormat="0" applyBorder="0" applyAlignment="0" applyProtection="0">
      <alignment vertical="center"/>
    </xf>
    <xf numFmtId="0" fontId="15" fillId="0" borderId="0" applyNumberFormat="0" applyFill="0" applyBorder="0" applyAlignment="0" applyProtection="0">
      <alignment vertical="center"/>
    </xf>
    <xf numFmtId="9"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lignment vertical="center"/>
    </xf>
    <xf numFmtId="0" fontId="0" fillId="8" borderId="4" applyNumberFormat="0" applyFont="0" applyAlignment="0" applyProtection="0">
      <alignment vertical="center"/>
    </xf>
    <xf numFmtId="0" fontId="14" fillId="9" borderId="0" applyNumberFormat="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5" applyNumberFormat="0" applyFill="0" applyAlignment="0" applyProtection="0">
      <alignment vertical="center"/>
    </xf>
    <xf numFmtId="0" fontId="23" fillId="0" borderId="5" applyNumberFormat="0" applyFill="0" applyAlignment="0" applyProtection="0">
      <alignment vertical="center"/>
    </xf>
    <xf numFmtId="0" fontId="14" fillId="10" borderId="0" applyNumberFormat="0" applyBorder="0" applyAlignment="0" applyProtection="0">
      <alignment vertical="center"/>
    </xf>
    <xf numFmtId="0" fontId="18" fillId="0" borderId="6" applyNumberFormat="0" applyFill="0" applyAlignment="0" applyProtection="0">
      <alignment vertical="center"/>
    </xf>
    <xf numFmtId="0" fontId="14" fillId="11" borderId="0" applyNumberFormat="0" applyBorder="0" applyAlignment="0" applyProtection="0">
      <alignment vertical="center"/>
    </xf>
    <xf numFmtId="0" fontId="24" fillId="12" borderId="7" applyNumberFormat="0" applyAlignment="0" applyProtection="0">
      <alignment vertical="center"/>
    </xf>
    <xf numFmtId="0" fontId="25" fillId="12" borderId="3" applyNumberFormat="0" applyAlignment="0" applyProtection="0">
      <alignment vertical="center"/>
    </xf>
    <xf numFmtId="0" fontId="26" fillId="13" borderId="8" applyNumberFormat="0" applyAlignment="0" applyProtection="0">
      <alignment vertical="center"/>
    </xf>
    <xf numFmtId="0" fontId="11" fillId="14" borderId="0" applyNumberFormat="0" applyBorder="0" applyAlignment="0" applyProtection="0">
      <alignment vertical="center"/>
    </xf>
    <xf numFmtId="0" fontId="14" fillId="15" borderId="0" applyNumberFormat="0" applyBorder="0" applyAlignment="0" applyProtection="0">
      <alignment vertical="center"/>
    </xf>
    <xf numFmtId="0" fontId="27" fillId="0" borderId="9" applyNumberFormat="0" applyFill="0" applyAlignment="0" applyProtection="0">
      <alignment vertical="center"/>
    </xf>
    <xf numFmtId="0" fontId="28" fillId="0" borderId="10" applyNumberFormat="0" applyFill="0" applyAlignment="0" applyProtection="0">
      <alignment vertical="center"/>
    </xf>
    <xf numFmtId="0" fontId="29" fillId="16" borderId="0" applyNumberFormat="0" applyBorder="0" applyAlignment="0" applyProtection="0">
      <alignment vertical="center"/>
    </xf>
    <xf numFmtId="0" fontId="30" fillId="17" borderId="0" applyNumberFormat="0" applyBorder="0" applyAlignment="0" applyProtection="0">
      <alignment vertical="center"/>
    </xf>
    <xf numFmtId="0" fontId="11" fillId="18" borderId="0" applyNumberFormat="0" applyBorder="0" applyAlignment="0" applyProtection="0">
      <alignment vertical="center"/>
    </xf>
    <xf numFmtId="0" fontId="14" fillId="19" borderId="0" applyNumberFormat="0" applyBorder="0" applyAlignment="0" applyProtection="0">
      <alignment vertical="center"/>
    </xf>
    <xf numFmtId="0" fontId="11" fillId="20" borderId="0" applyNumberFormat="0" applyBorder="0" applyAlignment="0" applyProtection="0">
      <alignment vertical="center"/>
    </xf>
    <xf numFmtId="0" fontId="11" fillId="21" borderId="0" applyNumberFormat="0" applyBorder="0" applyAlignment="0" applyProtection="0">
      <alignment vertical="center"/>
    </xf>
    <xf numFmtId="0" fontId="31" fillId="0" borderId="0">
      <alignment vertical="center"/>
    </xf>
    <xf numFmtId="0" fontId="11" fillId="22" borderId="0" applyNumberFormat="0" applyBorder="0" applyAlignment="0" applyProtection="0">
      <alignment vertical="center"/>
    </xf>
    <xf numFmtId="0" fontId="11" fillId="23" borderId="0" applyNumberFormat="0" applyBorder="0" applyAlignment="0" applyProtection="0">
      <alignment vertical="center"/>
    </xf>
    <xf numFmtId="0" fontId="14" fillId="24" borderId="0" applyNumberFormat="0" applyBorder="0" applyAlignment="0" applyProtection="0">
      <alignment vertical="center"/>
    </xf>
    <xf numFmtId="0" fontId="14" fillId="25" borderId="0" applyNumberFormat="0" applyBorder="0" applyAlignment="0" applyProtection="0">
      <alignment vertical="center"/>
    </xf>
    <xf numFmtId="0" fontId="31" fillId="0" borderId="0">
      <alignment vertical="center"/>
    </xf>
    <xf numFmtId="0" fontId="11" fillId="26" borderId="0" applyNumberFormat="0" applyBorder="0" applyAlignment="0" applyProtection="0">
      <alignment vertical="center"/>
    </xf>
    <xf numFmtId="0" fontId="11" fillId="27" borderId="0" applyNumberFormat="0" applyBorder="0" applyAlignment="0" applyProtection="0">
      <alignment vertical="center"/>
    </xf>
    <xf numFmtId="0" fontId="14" fillId="28" borderId="0" applyNumberFormat="0" applyBorder="0" applyAlignment="0" applyProtection="0">
      <alignment vertical="center"/>
    </xf>
    <xf numFmtId="0" fontId="11" fillId="29" borderId="0" applyNumberFormat="0" applyBorder="0" applyAlignment="0" applyProtection="0">
      <alignment vertical="center"/>
    </xf>
    <xf numFmtId="0" fontId="14" fillId="30" borderId="0" applyNumberFormat="0" applyBorder="0" applyAlignment="0" applyProtection="0">
      <alignment vertical="center"/>
    </xf>
    <xf numFmtId="0" fontId="14" fillId="31" borderId="0" applyNumberFormat="0" applyBorder="0" applyAlignment="0" applyProtection="0">
      <alignment vertical="center"/>
    </xf>
    <xf numFmtId="0" fontId="11" fillId="32" borderId="0" applyNumberFormat="0" applyBorder="0" applyAlignment="0" applyProtection="0">
      <alignment vertical="center"/>
    </xf>
    <xf numFmtId="0" fontId="10" fillId="0" borderId="0">
      <alignment vertical="center"/>
    </xf>
    <xf numFmtId="0" fontId="31" fillId="0" borderId="0"/>
    <xf numFmtId="0" fontId="10" fillId="0" borderId="0"/>
    <xf numFmtId="0" fontId="14" fillId="33" borderId="0" applyNumberFormat="0" applyBorder="0" applyAlignment="0" applyProtection="0">
      <alignment vertical="center"/>
    </xf>
    <xf numFmtId="0" fontId="32" fillId="0" borderId="0">
      <alignment vertical="top"/>
      <protection locked="0"/>
    </xf>
  </cellStyleXfs>
  <cellXfs count="82">
    <xf numFmtId="0" fontId="0" fillId="0" borderId="0" xfId="0">
      <alignment vertical="center"/>
    </xf>
    <xf numFmtId="0" fontId="1" fillId="2" borderId="0" xfId="0" applyFont="1" applyFill="1" applyBorder="1" applyAlignment="1">
      <alignment horizontal="center" vertical="center"/>
    </xf>
    <xf numFmtId="0" fontId="2" fillId="2" borderId="0" xfId="0" applyFont="1" applyFill="1" applyBorder="1" applyAlignment="1">
      <alignment horizontal="center" vertical="center" wrapText="1"/>
    </xf>
    <xf numFmtId="0" fontId="1" fillId="2" borderId="0" xfId="0" applyFont="1" applyFill="1" applyBorder="1" applyAlignment="1">
      <alignment horizontal="center" vertical="center" wrapText="1"/>
    </xf>
    <xf numFmtId="0" fontId="3" fillId="2" borderId="0" xfId="0" applyFont="1" applyFill="1" applyBorder="1" applyAlignment="1">
      <alignment horizontal="center" vertical="center" wrapText="1"/>
    </xf>
    <xf numFmtId="0" fontId="1" fillId="2" borderId="0" xfId="0" applyFont="1" applyFill="1" applyBorder="1" applyAlignment="1">
      <alignment horizontal="left" vertical="center" wrapText="1"/>
    </xf>
    <xf numFmtId="0" fontId="1" fillId="2" borderId="0" xfId="0" applyNumberFormat="1" applyFont="1" applyFill="1" applyBorder="1" applyAlignment="1">
      <alignment horizontal="center" vertical="center" wrapText="1"/>
    </xf>
    <xf numFmtId="176" fontId="1" fillId="2" borderId="0" xfId="0" applyNumberFormat="1" applyFont="1" applyFill="1" applyBorder="1" applyAlignment="1">
      <alignment horizontal="center" vertical="center" wrapText="1"/>
    </xf>
    <xf numFmtId="0" fontId="4" fillId="2" borderId="0" xfId="0" applyFont="1" applyFill="1" applyBorder="1" applyAlignment="1">
      <alignment horizontal="center" vertical="center" wrapText="1"/>
    </xf>
    <xf numFmtId="0" fontId="5" fillId="2" borderId="0" xfId="40" applyFont="1" applyFill="1" applyAlignment="1">
      <alignment horizontal="center" vertical="center" wrapText="1"/>
    </xf>
    <xf numFmtId="0" fontId="5" fillId="2" borderId="0" xfId="40" applyFont="1" applyFill="1" applyAlignment="1">
      <alignment horizontal="left" vertical="center" wrapText="1"/>
    </xf>
    <xf numFmtId="0" fontId="5" fillId="2" borderId="0" xfId="40" applyNumberFormat="1" applyFont="1" applyFill="1" applyAlignment="1">
      <alignment horizontal="center" vertical="center" wrapText="1"/>
    </xf>
    <xf numFmtId="0" fontId="6"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1" xfId="0" applyNumberFormat="1" applyFont="1" applyFill="1" applyBorder="1" applyAlignment="1">
      <alignment horizontal="center" vertical="center" wrapText="1"/>
    </xf>
    <xf numFmtId="0" fontId="6" fillId="2" borderId="1" xfId="0" applyNumberFormat="1" applyFont="1" applyFill="1" applyBorder="1" applyAlignment="1">
      <alignment horizontal="center" vertical="center" wrapText="1"/>
    </xf>
    <xf numFmtId="0" fontId="1" fillId="2" borderId="1" xfId="0" applyFont="1" applyFill="1" applyBorder="1" applyAlignment="1">
      <alignment horizontal="center" vertical="center" wrapText="1"/>
    </xf>
    <xf numFmtId="0" fontId="7" fillId="2" borderId="1" xfId="0" applyFont="1" applyFill="1" applyBorder="1" applyAlignment="1">
      <alignment horizontal="left" vertical="center" wrapText="1"/>
    </xf>
    <xf numFmtId="0" fontId="3" fillId="2" borderId="1" xfId="0" applyFont="1" applyFill="1" applyBorder="1" applyAlignment="1">
      <alignment horizontal="center" vertical="center" wrapText="1"/>
    </xf>
    <xf numFmtId="0" fontId="3" fillId="2" borderId="1" xfId="0" applyNumberFormat="1" applyFont="1" applyFill="1" applyBorder="1" applyAlignment="1">
      <alignment horizontal="center" vertical="center" wrapText="1"/>
    </xf>
    <xf numFmtId="0" fontId="7" fillId="2" borderId="1" xfId="15" applyFont="1" applyFill="1" applyBorder="1" applyAlignment="1" applyProtection="1">
      <alignment horizontal="left" vertical="center" wrapText="1"/>
      <protection locked="0"/>
    </xf>
    <xf numFmtId="0" fontId="3" fillId="2" borderId="1" xfId="15" applyFont="1" applyFill="1" applyBorder="1" applyAlignment="1" applyProtection="1">
      <alignment horizontal="center" vertical="center" wrapText="1"/>
      <protection locked="0"/>
    </xf>
    <xf numFmtId="0" fontId="8" fillId="2" borderId="1" xfId="15" applyFont="1" applyFill="1" applyBorder="1" applyAlignment="1" applyProtection="1">
      <alignment horizontal="left" vertical="center" wrapText="1"/>
      <protection locked="0"/>
    </xf>
    <xf numFmtId="0" fontId="1" fillId="2" borderId="1" xfId="15" applyFont="1" applyFill="1" applyBorder="1" applyAlignment="1" applyProtection="1">
      <alignment horizontal="center" vertical="center" wrapText="1"/>
      <protection locked="0"/>
    </xf>
    <xf numFmtId="0" fontId="8" fillId="2" borderId="1" xfId="0" applyFont="1" applyFill="1" applyBorder="1" applyAlignment="1">
      <alignment horizontal="center" vertical="center" wrapText="1"/>
    </xf>
    <xf numFmtId="0" fontId="1" fillId="2" borderId="1" xfId="0" applyNumberFormat="1" applyFont="1" applyFill="1" applyBorder="1" applyAlignment="1">
      <alignment horizontal="center" vertical="center" wrapText="1"/>
    </xf>
    <xf numFmtId="0" fontId="1" fillId="2" borderId="1" xfId="15" applyFont="1" applyFill="1" applyBorder="1" applyAlignment="1" applyProtection="1">
      <alignment horizontal="left" vertical="center" wrapText="1"/>
      <protection locked="0"/>
    </xf>
    <xf numFmtId="0" fontId="8" fillId="2" borderId="1" xfId="0" applyFont="1" applyFill="1" applyBorder="1" applyAlignment="1">
      <alignment horizontal="left" vertical="center" wrapText="1"/>
    </xf>
    <xf numFmtId="0" fontId="1" fillId="2" borderId="1" xfId="0" applyFont="1" applyFill="1" applyBorder="1" applyAlignment="1">
      <alignment horizontal="left" vertical="center" wrapText="1"/>
    </xf>
    <xf numFmtId="0" fontId="8" fillId="2" borderId="1" xfId="15" applyFont="1" applyFill="1" applyBorder="1" applyAlignment="1" applyProtection="1">
      <alignment horizontal="center" vertical="center" wrapText="1"/>
      <protection locked="0"/>
    </xf>
    <xf numFmtId="0" fontId="8" fillId="2" borderId="1" xfId="55" applyFont="1" applyFill="1" applyBorder="1" applyAlignment="1">
      <alignment horizontal="left" vertical="center" wrapText="1"/>
    </xf>
    <xf numFmtId="0" fontId="8" fillId="2" borderId="1" xfId="1" applyFont="1" applyFill="1" applyBorder="1" applyAlignment="1">
      <alignment horizontal="center" vertical="center" wrapText="1"/>
    </xf>
    <xf numFmtId="176" fontId="6" fillId="2" borderId="1" xfId="40" applyNumberFormat="1" applyFont="1" applyFill="1" applyBorder="1" applyAlignment="1">
      <alignment horizontal="center" vertical="center" wrapText="1"/>
    </xf>
    <xf numFmtId="176" fontId="2" fillId="2" borderId="1" xfId="40" applyNumberFormat="1" applyFont="1" applyFill="1" applyBorder="1" applyAlignment="1">
      <alignment horizontal="center" vertical="center" wrapText="1"/>
    </xf>
    <xf numFmtId="176" fontId="6" fillId="2" borderId="1" xfId="0" applyNumberFormat="1" applyFont="1" applyFill="1" applyBorder="1" applyAlignment="1">
      <alignment horizontal="center" vertical="center" wrapText="1"/>
    </xf>
    <xf numFmtId="176" fontId="2" fillId="2" borderId="1" xfId="0" applyNumberFormat="1" applyFont="1" applyFill="1" applyBorder="1" applyAlignment="1">
      <alignment horizontal="center" vertical="center" wrapText="1"/>
    </xf>
    <xf numFmtId="0" fontId="3" fillId="2" borderId="1" xfId="0" applyFont="1" applyFill="1" applyBorder="1" applyAlignment="1">
      <alignment horizontal="left" vertical="center" wrapText="1"/>
    </xf>
    <xf numFmtId="176" fontId="3" fillId="2" borderId="1" xfId="0" applyNumberFormat="1" applyFont="1" applyFill="1" applyBorder="1" applyAlignment="1">
      <alignment horizontal="center" vertical="center" wrapText="1"/>
    </xf>
    <xf numFmtId="176" fontId="1" fillId="2" borderId="1" xfId="0" applyNumberFormat="1" applyFont="1" applyFill="1" applyBorder="1" applyAlignment="1">
      <alignment horizontal="center" vertical="center" wrapText="1"/>
    </xf>
    <xf numFmtId="177" fontId="1" fillId="2" borderId="1" xfId="0" applyNumberFormat="1" applyFont="1" applyFill="1" applyBorder="1" applyAlignment="1">
      <alignment horizontal="left" vertical="center" wrapText="1"/>
    </xf>
    <xf numFmtId="177" fontId="1" fillId="2" borderId="1" xfId="0" applyNumberFormat="1" applyFont="1" applyFill="1" applyBorder="1" applyAlignment="1">
      <alignment horizontal="center" vertical="center" wrapText="1"/>
    </xf>
    <xf numFmtId="178" fontId="3" fillId="2" borderId="1" xfId="0" applyNumberFormat="1" applyFont="1" applyFill="1" applyBorder="1" applyAlignment="1">
      <alignment horizontal="left" vertical="center" wrapText="1"/>
    </xf>
    <xf numFmtId="178" fontId="3" fillId="2" borderId="1" xfId="0" applyNumberFormat="1" applyFont="1" applyFill="1" applyBorder="1" applyAlignment="1">
      <alignment horizontal="center" vertical="center" wrapText="1"/>
    </xf>
    <xf numFmtId="178" fontId="1" fillId="2" borderId="1" xfId="0" applyNumberFormat="1" applyFont="1" applyFill="1" applyBorder="1" applyAlignment="1">
      <alignment horizontal="left" vertical="center" wrapText="1"/>
    </xf>
    <xf numFmtId="178" fontId="1" fillId="2" borderId="1" xfId="0" applyNumberFormat="1" applyFont="1" applyFill="1" applyBorder="1" applyAlignment="1">
      <alignment horizontal="center" vertical="center" wrapText="1"/>
    </xf>
    <xf numFmtId="176" fontId="1" fillId="2" borderId="1" xfId="0" applyNumberFormat="1" applyFont="1" applyFill="1" applyBorder="1" applyAlignment="1">
      <alignment horizontal="left" vertical="center" wrapText="1"/>
    </xf>
    <xf numFmtId="177" fontId="8" fillId="2" borderId="1" xfId="0" applyNumberFormat="1" applyFont="1" applyFill="1" applyBorder="1" applyAlignment="1">
      <alignment horizontal="left" vertical="center" wrapText="1"/>
    </xf>
    <xf numFmtId="0" fontId="1" fillId="2" borderId="1" xfId="53" applyNumberFormat="1" applyFont="1" applyFill="1" applyBorder="1" applyAlignment="1">
      <alignment horizontal="center" vertical="center" wrapText="1"/>
    </xf>
    <xf numFmtId="176" fontId="1" fillId="2" borderId="1" xfId="55" applyNumberFormat="1" applyFont="1" applyFill="1" applyBorder="1" applyAlignment="1">
      <alignment horizontal="center" vertical="center" wrapText="1"/>
    </xf>
    <xf numFmtId="177" fontId="6" fillId="2" borderId="1" xfId="0" applyNumberFormat="1" applyFont="1" applyFill="1" applyBorder="1" applyAlignment="1">
      <alignment horizontal="center" vertical="center" wrapText="1"/>
    </xf>
    <xf numFmtId="177" fontId="2" fillId="2" borderId="1" xfId="0" applyNumberFormat="1" applyFont="1" applyFill="1" applyBorder="1" applyAlignment="1">
      <alignment horizontal="center" vertical="center" wrapText="1"/>
    </xf>
    <xf numFmtId="0" fontId="9" fillId="2" borderId="1" xfId="0" applyFont="1" applyFill="1" applyBorder="1" applyAlignment="1">
      <alignment horizontal="center" vertical="center" wrapText="1"/>
    </xf>
    <xf numFmtId="0" fontId="1" fillId="2" borderId="1" xfId="0" applyNumberFormat="1" applyFont="1" applyFill="1" applyBorder="1" applyAlignment="1" applyProtection="1">
      <alignment horizontal="center" vertical="center" wrapText="1"/>
      <protection locked="0"/>
    </xf>
    <xf numFmtId="176" fontId="8" fillId="2" borderId="1" xfId="0" applyNumberFormat="1" applyFont="1" applyFill="1" applyBorder="1" applyAlignment="1">
      <alignment horizontal="center" vertical="center" wrapText="1"/>
    </xf>
    <xf numFmtId="176" fontId="8" fillId="2" borderId="1" xfId="0" applyNumberFormat="1" applyFont="1" applyFill="1" applyBorder="1" applyAlignment="1">
      <alignment horizontal="left" vertical="center" wrapText="1"/>
    </xf>
    <xf numFmtId="177" fontId="8" fillId="2" borderId="1" xfId="0" applyNumberFormat="1" applyFont="1" applyFill="1" applyBorder="1" applyAlignment="1">
      <alignment horizontal="center" vertical="center" wrapText="1"/>
    </xf>
    <xf numFmtId="176" fontId="8" fillId="2" borderId="1" xfId="0" applyNumberFormat="1" applyFont="1" applyFill="1" applyBorder="1" applyAlignment="1" applyProtection="1">
      <alignment horizontal="center" vertical="center" wrapText="1"/>
      <protection locked="0"/>
    </xf>
    <xf numFmtId="0" fontId="8" fillId="2" borderId="1" xfId="0" applyNumberFormat="1" applyFont="1" applyFill="1" applyBorder="1" applyAlignment="1" applyProtection="1">
      <alignment horizontal="center" vertical="center" wrapText="1"/>
      <protection locked="0"/>
    </xf>
    <xf numFmtId="0" fontId="8" fillId="2" borderId="1" xfId="54" applyNumberFormat="1" applyFont="1" applyFill="1" applyBorder="1" applyAlignment="1">
      <alignment horizontal="left" vertical="center" wrapText="1"/>
    </xf>
    <xf numFmtId="0" fontId="8" fillId="2" borderId="2" xfId="0" applyFont="1" applyFill="1" applyBorder="1" applyAlignment="1">
      <alignment horizontal="left" vertical="center" wrapText="1"/>
    </xf>
    <xf numFmtId="0" fontId="1" fillId="2" borderId="1" xfId="55" applyFont="1" applyFill="1" applyBorder="1" applyAlignment="1">
      <alignment horizontal="center" vertical="center" wrapText="1"/>
    </xf>
    <xf numFmtId="0" fontId="1" fillId="2" borderId="1" xfId="54" applyNumberFormat="1" applyFont="1" applyFill="1" applyBorder="1" applyAlignment="1">
      <alignment horizontal="center" vertical="center" wrapText="1"/>
    </xf>
    <xf numFmtId="0" fontId="1" fillId="2" borderId="2" xfId="54" applyNumberFormat="1" applyFont="1" applyFill="1" applyBorder="1" applyAlignment="1">
      <alignment horizontal="center" vertical="center" wrapText="1"/>
    </xf>
    <xf numFmtId="49" fontId="8" fillId="2" borderId="1" xfId="0" applyNumberFormat="1" applyFont="1" applyFill="1" applyBorder="1" applyAlignment="1">
      <alignment horizontal="left" vertical="center" wrapText="1"/>
    </xf>
    <xf numFmtId="49" fontId="1" fillId="2" borderId="1" xfId="0" applyNumberFormat="1" applyFont="1" applyFill="1" applyBorder="1" applyAlignment="1">
      <alignment horizontal="center" vertical="center" wrapText="1"/>
    </xf>
    <xf numFmtId="178" fontId="8" fillId="2" borderId="1" xfId="0" applyNumberFormat="1" applyFont="1" applyFill="1" applyBorder="1" applyAlignment="1">
      <alignment horizontal="left" vertical="center" wrapText="1"/>
    </xf>
    <xf numFmtId="0" fontId="8" fillId="2" borderId="1" xfId="0" applyNumberFormat="1" applyFont="1" applyFill="1" applyBorder="1" applyAlignment="1">
      <alignment horizontal="left" vertical="center" wrapText="1"/>
    </xf>
    <xf numFmtId="176" fontId="8" fillId="2" borderId="1" xfId="0" applyNumberFormat="1" applyFont="1" applyFill="1" applyBorder="1" applyAlignment="1" applyProtection="1">
      <alignment horizontal="left" vertical="center" wrapText="1"/>
      <protection locked="0"/>
    </xf>
    <xf numFmtId="0" fontId="7" fillId="2" borderId="1" xfId="0" applyFont="1" applyFill="1" applyBorder="1" applyAlignment="1">
      <alignment horizontal="center" vertical="center" wrapText="1"/>
    </xf>
    <xf numFmtId="0" fontId="1" fillId="2" borderId="1" xfId="55" applyNumberFormat="1" applyFont="1" applyFill="1" applyBorder="1" applyAlignment="1">
      <alignment horizontal="center" vertical="center" wrapText="1"/>
    </xf>
    <xf numFmtId="0" fontId="8" fillId="2" borderId="1" xfId="0" applyNumberFormat="1" applyFont="1" applyFill="1" applyBorder="1" applyAlignment="1">
      <alignment horizontal="center" vertical="center" wrapText="1"/>
    </xf>
    <xf numFmtId="176" fontId="1" fillId="2" borderId="1" xfId="0" applyNumberFormat="1" applyFont="1" applyFill="1" applyBorder="1" applyAlignment="1" applyProtection="1">
      <alignment horizontal="center" vertical="center" wrapText="1"/>
      <protection locked="0"/>
    </xf>
    <xf numFmtId="177" fontId="3" fillId="2" borderId="1" xfId="0" applyNumberFormat="1" applyFont="1" applyFill="1" applyBorder="1" applyAlignment="1">
      <alignment horizontal="center" vertical="center" wrapText="1"/>
    </xf>
    <xf numFmtId="0" fontId="1" fillId="2" borderId="1" xfId="6" applyNumberFormat="1" applyFont="1" applyFill="1" applyBorder="1" applyAlignment="1">
      <alignment horizontal="center" vertical="center" wrapText="1"/>
    </xf>
    <xf numFmtId="177" fontId="3" fillId="2" borderId="1" xfId="0" applyNumberFormat="1" applyFont="1" applyFill="1" applyBorder="1" applyAlignment="1">
      <alignment horizontal="left" vertical="center" wrapText="1"/>
    </xf>
    <xf numFmtId="0" fontId="1" fillId="2" borderId="1" xfId="0" applyNumberFormat="1" applyFont="1" applyFill="1" applyBorder="1" applyAlignment="1">
      <alignment horizontal="left" vertical="center" wrapText="1"/>
    </xf>
    <xf numFmtId="49" fontId="8" fillId="2" borderId="1" xfId="0" applyNumberFormat="1" applyFont="1" applyFill="1" applyBorder="1" applyAlignment="1">
      <alignment horizontal="center" vertical="center" wrapText="1"/>
    </xf>
    <xf numFmtId="179" fontId="8" fillId="2" borderId="1" xfId="57" applyNumberFormat="1" applyFont="1" applyFill="1" applyBorder="1" applyAlignment="1" applyProtection="1">
      <alignment horizontal="left" vertical="center" wrapText="1"/>
    </xf>
    <xf numFmtId="180" fontId="1" fillId="2" borderId="1" xfId="0" applyNumberFormat="1" applyFont="1" applyFill="1" applyBorder="1" applyAlignment="1">
      <alignment horizontal="center" vertical="center" wrapText="1"/>
    </xf>
    <xf numFmtId="180" fontId="8" fillId="2" borderId="1" xfId="0" applyNumberFormat="1" applyFont="1" applyFill="1" applyBorder="1" applyAlignment="1">
      <alignment horizontal="center" vertical="center" wrapText="1"/>
    </xf>
    <xf numFmtId="180" fontId="1" fillId="2" borderId="1" xfId="0" applyNumberFormat="1" applyFont="1" applyFill="1" applyBorder="1" applyAlignment="1">
      <alignment horizontal="left" vertical="center" wrapText="1"/>
    </xf>
    <xf numFmtId="176" fontId="8" fillId="2" borderId="1" xfId="45" applyNumberFormat="1" applyFont="1" applyFill="1" applyBorder="1" applyAlignment="1">
      <alignment horizontal="left" vertical="center" wrapText="1"/>
    </xf>
  </cellXfs>
  <cellStyles count="58">
    <cellStyle name="常规" xfId="0" builtinId="0"/>
    <cellStyle name="常规 323" xfId="1"/>
    <cellStyle name="货币[0]" xfId="2" builtinId="7"/>
    <cellStyle name="20% - 强调文字颜色 3" xfId="3" builtinId="38"/>
    <cellStyle name="输入" xfId="4" builtinId="20"/>
    <cellStyle name="货币" xfId="5" builtinId="4"/>
    <cellStyle name="常规 11 2 2" xfId="6"/>
    <cellStyle name="千位分隔[0]" xfId="7" builtinId="6"/>
    <cellStyle name="40% - 强调文字颜色 3" xfId="8" builtinId="39"/>
    <cellStyle name="差" xfId="9" builtinId="27"/>
    <cellStyle name="千位分隔" xfId="10" builtinId="3"/>
    <cellStyle name="60% - 强调文字颜色 3" xfId="11" builtinId="40"/>
    <cellStyle name="超链接" xfId="12" builtinId="8"/>
    <cellStyle name="百分比" xfId="13" builtinId="5"/>
    <cellStyle name="已访问的超链接" xfId="14" builtinId="9"/>
    <cellStyle name="常规_需求汇总表（1-4）" xfId="15"/>
    <cellStyle name="注释" xfId="16" builtinId="10"/>
    <cellStyle name="60% - 强调文字颜色 2" xfId="17" builtinId="36"/>
    <cellStyle name="标题 4" xfId="18" builtinId="19"/>
    <cellStyle name="警告文本" xfId="19" builtinId="11"/>
    <cellStyle name="标题" xfId="20" builtinId="15"/>
    <cellStyle name="解释性文本" xfId="21" builtinId="53"/>
    <cellStyle name="标题 1" xfId="22" builtinId="16"/>
    <cellStyle name="标题 2" xfId="23" builtinId="17"/>
    <cellStyle name="60% - 强调文字颜色 1" xfId="24" builtinId="32"/>
    <cellStyle name="标题 3" xfId="25" builtinId="18"/>
    <cellStyle name="60% - 强调文字颜色 4" xfId="26" builtinId="44"/>
    <cellStyle name="输出" xfId="27" builtinId="21"/>
    <cellStyle name="计算" xfId="28" builtinId="22"/>
    <cellStyle name="检查单元格" xfId="29" builtinId="23"/>
    <cellStyle name="20% - 强调文字颜色 6" xfId="30" builtinId="50"/>
    <cellStyle name="强调文字颜色 2" xfId="31" builtinId="33"/>
    <cellStyle name="链接单元格" xfId="32" builtinId="24"/>
    <cellStyle name="汇总" xfId="33" builtinId="25"/>
    <cellStyle name="好" xfId="34" builtinId="26"/>
    <cellStyle name="适中" xfId="35" builtinId="28"/>
    <cellStyle name="20% - 强调文字颜色 5" xfId="36" builtinId="46"/>
    <cellStyle name="强调文字颜色 1" xfId="37" builtinId="29"/>
    <cellStyle name="20% - 强调文字颜色 1" xfId="38" builtinId="30"/>
    <cellStyle name="40% - 强调文字颜色 1" xfId="39" builtinId="31"/>
    <cellStyle name="常规 2 2 3" xfId="40"/>
    <cellStyle name="20% - 强调文字颜色 2" xfId="41" builtinId="34"/>
    <cellStyle name="40% - 强调文字颜色 2" xfId="42" builtinId="35"/>
    <cellStyle name="强调文字颜色 3" xfId="43" builtinId="37"/>
    <cellStyle name="强调文字颜色 4" xfId="44" builtinId="41"/>
    <cellStyle name="常规_12太平镇2018-2020年水利规划" xfId="45"/>
    <cellStyle name="20% - 强调文字颜色 4" xfId="46" builtinId="42"/>
    <cellStyle name="40% - 强调文字颜色 4" xfId="47" builtinId="43"/>
    <cellStyle name="强调文字颜色 5" xfId="48" builtinId="45"/>
    <cellStyle name="40% - 强调文字颜色 5" xfId="49" builtinId="47"/>
    <cellStyle name="60% - 强调文字颜色 5" xfId="50" builtinId="48"/>
    <cellStyle name="强调文字颜色 6" xfId="51" builtinId="49"/>
    <cellStyle name="40% - 强调文字颜色 6" xfId="52" builtinId="51"/>
    <cellStyle name="常规_Sheet1_2_项目总表" xfId="53"/>
    <cellStyle name="常规_Sheet1_16" xfId="54"/>
    <cellStyle name="常规_盈江县景颇族精准脱贫规划附表(最新修改稿)2016.5.6" xfId="55"/>
    <cellStyle name="60% - 强调文字颜色 6" xfId="56" builtinId="52"/>
    <cellStyle name="Normal" xfId="5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401"/>
  <sheetViews>
    <sheetView tabSelected="1" zoomScale="85" zoomScaleNormal="85" topLeftCell="A309" workbookViewId="0">
      <selection activeCell="B314" sqref="B314"/>
    </sheetView>
  </sheetViews>
  <sheetFormatPr defaultColWidth="9" defaultRowHeight="38" customHeight="1"/>
  <cols>
    <col min="1" max="1" width="4.83333333333333" style="3" customWidth="1"/>
    <col min="2" max="2" width="24.5555555555556" style="5" customWidth="1"/>
    <col min="3" max="5" width="9.15740740740741" style="3" customWidth="1"/>
    <col min="6" max="6" width="5.37962962962963" style="3" customWidth="1"/>
    <col min="7" max="7" width="6.37962962962963" style="3" customWidth="1"/>
    <col min="8" max="8" width="7.31481481481481" style="6" customWidth="1"/>
    <col min="9" max="9" width="42.462962962963" style="5" customWidth="1"/>
    <col min="10" max="10" width="9.16666666666667" style="3" customWidth="1"/>
    <col min="11" max="12" width="6.39814814814815" style="6" customWidth="1"/>
    <col min="13" max="13" width="7.62962962962963" style="7" customWidth="1"/>
    <col min="14" max="16" width="8.83333333333333" style="7" customWidth="1"/>
    <col min="17" max="17" width="10.9351851851852" style="3" customWidth="1"/>
    <col min="18" max="19" width="6.87962962962963" style="6" customWidth="1"/>
    <col min="20" max="20" width="15.0555555555556" style="5" customWidth="1"/>
    <col min="21" max="21" width="15.7592592592593" style="5" customWidth="1"/>
    <col min="22" max="22" width="5.37962962962963" style="3" customWidth="1"/>
    <col min="23" max="16384" width="9" style="8"/>
  </cols>
  <sheetData>
    <row r="1" s="1" customFormat="1" ht="32" customHeight="1" spans="1:22">
      <c r="A1" s="9" t="s">
        <v>0</v>
      </c>
      <c r="B1" s="10"/>
      <c r="C1" s="9"/>
      <c r="D1" s="9"/>
      <c r="E1" s="9"/>
      <c r="F1" s="9"/>
      <c r="G1" s="9"/>
      <c r="H1" s="11"/>
      <c r="I1" s="10"/>
      <c r="J1" s="9"/>
      <c r="K1" s="9"/>
      <c r="L1" s="9"/>
      <c r="M1" s="9"/>
      <c r="N1" s="9"/>
      <c r="O1" s="9"/>
      <c r="P1" s="9"/>
      <c r="Q1" s="9"/>
      <c r="R1" s="11"/>
      <c r="S1" s="11"/>
      <c r="T1" s="10"/>
      <c r="U1" s="10"/>
      <c r="V1" s="9"/>
    </row>
    <row r="2" s="2" customFormat="1" ht="30" customHeight="1" spans="1:22">
      <c r="A2" s="12" t="s">
        <v>1</v>
      </c>
      <c r="B2" s="12" t="s">
        <v>2</v>
      </c>
      <c r="C2" s="12" t="s">
        <v>3</v>
      </c>
      <c r="D2" s="13"/>
      <c r="E2" s="13"/>
      <c r="F2" s="12" t="s">
        <v>4</v>
      </c>
      <c r="G2" s="12" t="s">
        <v>5</v>
      </c>
      <c r="H2" s="14"/>
      <c r="I2" s="13"/>
      <c r="J2" s="13"/>
      <c r="K2" s="15" t="s">
        <v>6</v>
      </c>
      <c r="L2" s="14"/>
      <c r="M2" s="32" t="s">
        <v>7</v>
      </c>
      <c r="N2" s="33"/>
      <c r="O2" s="33"/>
      <c r="P2" s="33"/>
      <c r="Q2" s="49" t="s">
        <v>8</v>
      </c>
      <c r="R2" s="15" t="s">
        <v>9</v>
      </c>
      <c r="S2" s="14"/>
      <c r="T2" s="12" t="s">
        <v>10</v>
      </c>
      <c r="U2" s="12" t="s">
        <v>11</v>
      </c>
      <c r="V2" s="12" t="s">
        <v>12</v>
      </c>
    </row>
    <row r="3" s="2" customFormat="1" ht="15" customHeight="1" spans="1:22">
      <c r="A3" s="13"/>
      <c r="B3" s="13"/>
      <c r="C3" s="12" t="s">
        <v>13</v>
      </c>
      <c r="D3" s="12" t="s">
        <v>14</v>
      </c>
      <c r="E3" s="12" t="s">
        <v>15</v>
      </c>
      <c r="F3" s="13"/>
      <c r="G3" s="12" t="s">
        <v>16</v>
      </c>
      <c r="H3" s="15" t="s">
        <v>17</v>
      </c>
      <c r="I3" s="12" t="s">
        <v>18</v>
      </c>
      <c r="J3" s="12" t="s">
        <v>19</v>
      </c>
      <c r="K3" s="15" t="s">
        <v>20</v>
      </c>
      <c r="L3" s="15" t="s">
        <v>21</v>
      </c>
      <c r="M3" s="34" t="s">
        <v>22</v>
      </c>
      <c r="N3" s="34" t="s">
        <v>23</v>
      </c>
      <c r="O3" s="35"/>
      <c r="P3" s="35"/>
      <c r="Q3" s="50"/>
      <c r="R3" s="15" t="s">
        <v>24</v>
      </c>
      <c r="S3" s="15" t="s">
        <v>25</v>
      </c>
      <c r="T3" s="13"/>
      <c r="U3" s="13"/>
      <c r="V3" s="13"/>
    </row>
    <row r="4" s="2" customFormat="1" ht="14" customHeight="1" spans="1:22">
      <c r="A4" s="13"/>
      <c r="B4" s="13"/>
      <c r="C4" s="13"/>
      <c r="D4" s="13"/>
      <c r="E4" s="13"/>
      <c r="F4" s="13"/>
      <c r="G4" s="13"/>
      <c r="H4" s="14"/>
      <c r="I4" s="13"/>
      <c r="J4" s="13"/>
      <c r="K4" s="14"/>
      <c r="L4" s="14"/>
      <c r="M4" s="35"/>
      <c r="N4" s="35" t="s">
        <v>26</v>
      </c>
      <c r="O4" s="35" t="s">
        <v>27</v>
      </c>
      <c r="P4" s="35" t="s">
        <v>28</v>
      </c>
      <c r="Q4" s="50"/>
      <c r="R4" s="14"/>
      <c r="S4" s="14"/>
      <c r="T4" s="13"/>
      <c r="U4" s="13"/>
      <c r="V4" s="13"/>
    </row>
    <row r="5" s="3" customFormat="1" ht="21" customHeight="1" spans="1:22">
      <c r="A5" s="16"/>
      <c r="B5" s="17" t="s">
        <v>29</v>
      </c>
      <c r="C5" s="18"/>
      <c r="D5" s="18"/>
      <c r="E5" s="18"/>
      <c r="F5" s="18"/>
      <c r="G5" s="18" t="s">
        <v>30</v>
      </c>
      <c r="H5" s="19"/>
      <c r="I5" s="36"/>
      <c r="J5" s="18"/>
      <c r="K5" s="19"/>
      <c r="L5" s="19"/>
      <c r="M5" s="37">
        <f t="shared" ref="M5:P5" si="0">M6+M13+M138+M156+M183+M201+M227+M243+M368+M377+M392</f>
        <v>15017.5989</v>
      </c>
      <c r="N5" s="37">
        <f t="shared" si="0"/>
        <v>5468.8535</v>
      </c>
      <c r="O5" s="37">
        <f t="shared" si="0"/>
        <v>6946.5228</v>
      </c>
      <c r="P5" s="37">
        <f t="shared" si="0"/>
        <v>2602.2226</v>
      </c>
      <c r="Q5" s="18"/>
      <c r="R5" s="19"/>
      <c r="S5" s="19"/>
      <c r="T5" s="18"/>
      <c r="U5" s="51"/>
      <c r="V5" s="51"/>
    </row>
    <row r="6" s="4" customFormat="1" ht="16" customHeight="1" spans="1:22">
      <c r="A6" s="16">
        <v>1</v>
      </c>
      <c r="B6" s="20" t="s">
        <v>31</v>
      </c>
      <c r="C6" s="21"/>
      <c r="D6" s="21"/>
      <c r="E6" s="21"/>
      <c r="F6" s="18"/>
      <c r="G6" s="18" t="s">
        <v>30</v>
      </c>
      <c r="H6" s="19"/>
      <c r="I6" s="36"/>
      <c r="J6" s="18"/>
      <c r="K6" s="19"/>
      <c r="L6" s="19"/>
      <c r="M6" s="37"/>
      <c r="N6" s="37"/>
      <c r="O6" s="37"/>
      <c r="P6" s="37"/>
      <c r="Q6" s="37"/>
      <c r="R6" s="19"/>
      <c r="S6" s="19"/>
      <c r="T6" s="37"/>
      <c r="U6" s="37"/>
      <c r="V6" s="18"/>
    </row>
    <row r="7" s="3" customFormat="1" ht="16" customHeight="1" spans="1:22">
      <c r="A7" s="16">
        <v>2</v>
      </c>
      <c r="B7" s="22" t="s">
        <v>32</v>
      </c>
      <c r="C7" s="23"/>
      <c r="D7" s="23"/>
      <c r="E7" s="23"/>
      <c r="F7" s="16"/>
      <c r="G7" s="24" t="s">
        <v>33</v>
      </c>
      <c r="H7" s="25"/>
      <c r="I7" s="28"/>
      <c r="J7" s="16"/>
      <c r="K7" s="25"/>
      <c r="L7" s="25"/>
      <c r="M7" s="38"/>
      <c r="N7" s="38"/>
      <c r="O7" s="38"/>
      <c r="P7" s="38"/>
      <c r="Q7" s="38"/>
      <c r="R7" s="25"/>
      <c r="S7" s="25"/>
      <c r="T7" s="38"/>
      <c r="U7" s="38"/>
      <c r="V7" s="52"/>
    </row>
    <row r="8" s="3" customFormat="1" ht="16" customHeight="1" spans="1:22">
      <c r="A8" s="16">
        <v>3</v>
      </c>
      <c r="B8" s="26" t="s">
        <v>34</v>
      </c>
      <c r="C8" s="23"/>
      <c r="D8" s="23"/>
      <c r="E8" s="23"/>
      <c r="F8" s="16"/>
      <c r="G8" s="16"/>
      <c r="H8" s="25"/>
      <c r="I8" s="28"/>
      <c r="J8" s="16"/>
      <c r="K8" s="25"/>
      <c r="L8" s="25"/>
      <c r="M8" s="38"/>
      <c r="N8" s="38"/>
      <c r="O8" s="38"/>
      <c r="P8" s="38"/>
      <c r="Q8" s="38"/>
      <c r="R8" s="25"/>
      <c r="S8" s="25"/>
      <c r="T8" s="38"/>
      <c r="U8" s="38"/>
      <c r="V8" s="52"/>
    </row>
    <row r="9" s="3" customFormat="1" ht="16" customHeight="1" spans="1:22">
      <c r="A9" s="16">
        <v>4</v>
      </c>
      <c r="B9" s="22" t="s">
        <v>35</v>
      </c>
      <c r="C9" s="23"/>
      <c r="D9" s="23"/>
      <c r="E9" s="23"/>
      <c r="F9" s="16"/>
      <c r="G9" s="24" t="s">
        <v>36</v>
      </c>
      <c r="H9" s="25"/>
      <c r="I9" s="28"/>
      <c r="J9" s="16"/>
      <c r="K9" s="25"/>
      <c r="L9" s="25"/>
      <c r="M9" s="38"/>
      <c r="N9" s="38"/>
      <c r="O9" s="38"/>
      <c r="P9" s="38"/>
      <c r="Q9" s="38"/>
      <c r="R9" s="25"/>
      <c r="S9" s="25"/>
      <c r="T9" s="38"/>
      <c r="U9" s="38"/>
      <c r="V9" s="52"/>
    </row>
    <row r="10" s="3" customFormat="1" ht="16" customHeight="1" spans="1:22">
      <c r="A10" s="16">
        <v>5</v>
      </c>
      <c r="B10" s="26" t="s">
        <v>34</v>
      </c>
      <c r="C10" s="23"/>
      <c r="D10" s="23"/>
      <c r="E10" s="23"/>
      <c r="F10" s="16"/>
      <c r="G10" s="16"/>
      <c r="H10" s="25"/>
      <c r="I10" s="28"/>
      <c r="J10" s="16"/>
      <c r="K10" s="25"/>
      <c r="L10" s="25"/>
      <c r="M10" s="38"/>
      <c r="N10" s="38"/>
      <c r="O10" s="38"/>
      <c r="P10" s="38"/>
      <c r="Q10" s="38"/>
      <c r="R10" s="25"/>
      <c r="S10" s="25"/>
      <c r="T10" s="38"/>
      <c r="U10" s="38"/>
      <c r="V10" s="52"/>
    </row>
    <row r="11" s="3" customFormat="1" ht="16" customHeight="1" spans="1:22">
      <c r="A11" s="16">
        <v>6</v>
      </c>
      <c r="B11" s="22" t="s">
        <v>37</v>
      </c>
      <c r="C11" s="23"/>
      <c r="D11" s="23"/>
      <c r="E11" s="23"/>
      <c r="F11" s="16"/>
      <c r="G11" s="24" t="s">
        <v>38</v>
      </c>
      <c r="H11" s="25"/>
      <c r="I11" s="38"/>
      <c r="J11" s="38"/>
      <c r="K11" s="38"/>
      <c r="L11" s="38"/>
      <c r="M11" s="38"/>
      <c r="N11" s="38"/>
      <c r="O11" s="38"/>
      <c r="P11" s="38"/>
      <c r="Q11" s="38"/>
      <c r="R11" s="25"/>
      <c r="S11" s="25"/>
      <c r="T11" s="38"/>
      <c r="U11" s="38"/>
      <c r="V11" s="52"/>
    </row>
    <row r="12" s="3" customFormat="1" ht="16" customHeight="1" spans="1:22">
      <c r="A12" s="16">
        <v>7</v>
      </c>
      <c r="B12" s="26" t="s">
        <v>34</v>
      </c>
      <c r="C12" s="23"/>
      <c r="D12" s="23"/>
      <c r="E12" s="23"/>
      <c r="F12" s="16"/>
      <c r="G12" s="16"/>
      <c r="H12" s="25"/>
      <c r="I12" s="39"/>
      <c r="J12" s="40"/>
      <c r="K12" s="25"/>
      <c r="L12" s="25"/>
      <c r="M12" s="38"/>
      <c r="N12" s="38"/>
      <c r="O12" s="38"/>
      <c r="P12" s="38"/>
      <c r="Q12" s="40"/>
      <c r="R12" s="25"/>
      <c r="S12" s="25"/>
      <c r="T12" s="38"/>
      <c r="U12" s="38"/>
      <c r="V12" s="52"/>
    </row>
    <row r="13" s="4" customFormat="1" ht="16" customHeight="1" spans="1:22">
      <c r="A13" s="16">
        <v>8</v>
      </c>
      <c r="B13" s="17" t="s">
        <v>39</v>
      </c>
      <c r="C13" s="18"/>
      <c r="D13" s="18"/>
      <c r="E13" s="18"/>
      <c r="F13" s="18"/>
      <c r="G13" s="18" t="s">
        <v>30</v>
      </c>
      <c r="H13" s="19"/>
      <c r="I13" s="41"/>
      <c r="J13" s="42"/>
      <c r="K13" s="19"/>
      <c r="L13" s="19"/>
      <c r="M13" s="37">
        <f t="shared" ref="M13:P13" si="1">SUM(M14:M137)</f>
        <v>3583.5954</v>
      </c>
      <c r="N13" s="37">
        <f t="shared" si="1"/>
        <v>331.4</v>
      </c>
      <c r="O13" s="37">
        <f t="shared" si="1"/>
        <v>2051.7504</v>
      </c>
      <c r="P13" s="37">
        <f t="shared" si="1"/>
        <v>1200.445</v>
      </c>
      <c r="Q13" s="42"/>
      <c r="R13" s="19"/>
      <c r="S13" s="19"/>
      <c r="T13" s="37"/>
      <c r="U13" s="37"/>
      <c r="V13" s="18"/>
    </row>
    <row r="14" s="3" customFormat="1" ht="16" customHeight="1" spans="1:22">
      <c r="A14" s="16">
        <v>9</v>
      </c>
      <c r="B14" s="27" t="s">
        <v>40</v>
      </c>
      <c r="C14" s="16"/>
      <c r="D14" s="16"/>
      <c r="E14" s="16"/>
      <c r="F14" s="16"/>
      <c r="G14" s="16"/>
      <c r="H14" s="25"/>
      <c r="I14" s="43"/>
      <c r="J14" s="44"/>
      <c r="K14" s="25"/>
      <c r="L14" s="25"/>
      <c r="M14" s="38"/>
      <c r="N14" s="38"/>
      <c r="O14" s="38"/>
      <c r="P14" s="38"/>
      <c r="Q14" s="44"/>
      <c r="R14" s="25"/>
      <c r="S14" s="25"/>
      <c r="T14" s="38"/>
      <c r="U14" s="38"/>
      <c r="V14" s="52"/>
    </row>
    <row r="15" s="3" customFormat="1" ht="16" customHeight="1" spans="1:22">
      <c r="A15" s="16">
        <v>10</v>
      </c>
      <c r="B15" s="28" t="s">
        <v>41</v>
      </c>
      <c r="C15" s="16"/>
      <c r="D15" s="16"/>
      <c r="E15" s="23"/>
      <c r="F15" s="16"/>
      <c r="G15" s="24" t="s">
        <v>42</v>
      </c>
      <c r="H15" s="25"/>
      <c r="I15" s="38"/>
      <c r="J15" s="38"/>
      <c r="K15" s="38"/>
      <c r="L15" s="38"/>
      <c r="M15" s="38"/>
      <c r="N15" s="38"/>
      <c r="O15" s="38"/>
      <c r="P15" s="38"/>
      <c r="Q15" s="38"/>
      <c r="R15" s="25"/>
      <c r="S15" s="25"/>
      <c r="T15" s="38"/>
      <c r="U15" s="38"/>
      <c r="V15" s="52"/>
    </row>
    <row r="16" s="3" customFormat="1" ht="40" customHeight="1" spans="1:22">
      <c r="A16" s="16">
        <v>11</v>
      </c>
      <c r="B16" s="27" t="s">
        <v>43</v>
      </c>
      <c r="C16" s="24" t="s">
        <v>44</v>
      </c>
      <c r="D16" s="24" t="s">
        <v>45</v>
      </c>
      <c r="E16" s="16"/>
      <c r="F16" s="24" t="s">
        <v>46</v>
      </c>
      <c r="G16" s="24" t="s">
        <v>42</v>
      </c>
      <c r="H16" s="25">
        <v>1000</v>
      </c>
      <c r="I16" s="27" t="s">
        <v>47</v>
      </c>
      <c r="J16" s="16" t="s">
        <v>48</v>
      </c>
      <c r="K16" s="25">
        <v>2018</v>
      </c>
      <c r="L16" s="25">
        <v>2018</v>
      </c>
      <c r="M16" s="38">
        <v>30</v>
      </c>
      <c r="N16" s="38">
        <v>30</v>
      </c>
      <c r="O16" s="38"/>
      <c r="P16" s="38"/>
      <c r="Q16" s="24" t="s">
        <v>49</v>
      </c>
      <c r="R16" s="25">
        <v>189</v>
      </c>
      <c r="S16" s="25">
        <v>718</v>
      </c>
      <c r="T16" s="27" t="s">
        <v>50</v>
      </c>
      <c r="U16" s="27" t="s">
        <v>51</v>
      </c>
      <c r="V16" s="24" t="s">
        <v>52</v>
      </c>
    </row>
    <row r="17" s="3" customFormat="1" customHeight="1" spans="1:22">
      <c r="A17" s="16">
        <v>12</v>
      </c>
      <c r="B17" s="27" t="s">
        <v>53</v>
      </c>
      <c r="C17" s="24" t="s">
        <v>44</v>
      </c>
      <c r="D17" s="16"/>
      <c r="E17" s="16"/>
      <c r="F17" s="24" t="s">
        <v>46</v>
      </c>
      <c r="G17" s="24" t="s">
        <v>42</v>
      </c>
      <c r="H17" s="25">
        <v>533</v>
      </c>
      <c r="I17" s="27" t="s">
        <v>54</v>
      </c>
      <c r="J17" s="40" t="s">
        <v>55</v>
      </c>
      <c r="K17" s="25">
        <v>2019</v>
      </c>
      <c r="L17" s="25">
        <v>2020</v>
      </c>
      <c r="M17" s="38">
        <f t="shared" ref="M17:M21" si="2">N17+O17+P17</f>
        <v>42.29</v>
      </c>
      <c r="N17" s="38"/>
      <c r="O17" s="38">
        <v>31.15</v>
      </c>
      <c r="P17" s="38">
        <v>11.14</v>
      </c>
      <c r="Q17" s="53" t="s">
        <v>49</v>
      </c>
      <c r="R17" s="25">
        <v>74</v>
      </c>
      <c r="S17" s="25">
        <v>296</v>
      </c>
      <c r="T17" s="54" t="s">
        <v>56</v>
      </c>
      <c r="U17" s="54" t="s">
        <v>57</v>
      </c>
      <c r="V17" s="24" t="s">
        <v>52</v>
      </c>
    </row>
    <row r="18" s="3" customFormat="1" customHeight="1" spans="1:22">
      <c r="A18" s="16">
        <v>13</v>
      </c>
      <c r="B18" s="27" t="s">
        <v>58</v>
      </c>
      <c r="C18" s="24" t="s">
        <v>44</v>
      </c>
      <c r="D18" s="16"/>
      <c r="E18" s="16"/>
      <c r="F18" s="24" t="s">
        <v>46</v>
      </c>
      <c r="G18" s="24" t="s">
        <v>42</v>
      </c>
      <c r="H18" s="25">
        <v>186</v>
      </c>
      <c r="I18" s="27" t="s">
        <v>59</v>
      </c>
      <c r="J18" s="16" t="s">
        <v>60</v>
      </c>
      <c r="K18" s="25">
        <v>2019</v>
      </c>
      <c r="L18" s="25">
        <v>2019</v>
      </c>
      <c r="M18" s="38">
        <f t="shared" si="2"/>
        <v>11.16</v>
      </c>
      <c r="N18" s="38"/>
      <c r="O18" s="38">
        <v>11.16</v>
      </c>
      <c r="P18" s="38"/>
      <c r="Q18" s="24" t="s">
        <v>61</v>
      </c>
      <c r="R18" s="25">
        <v>27</v>
      </c>
      <c r="S18" s="25">
        <v>104</v>
      </c>
      <c r="T18" s="27" t="s">
        <v>50</v>
      </c>
      <c r="U18" s="27" t="s">
        <v>51</v>
      </c>
      <c r="V18" s="24" t="s">
        <v>44</v>
      </c>
    </row>
    <row r="19" s="3" customFormat="1" customHeight="1" spans="1:22">
      <c r="A19" s="16">
        <v>14</v>
      </c>
      <c r="B19" s="27" t="s">
        <v>62</v>
      </c>
      <c r="C19" s="24" t="s">
        <v>44</v>
      </c>
      <c r="D19" s="16"/>
      <c r="E19" s="16"/>
      <c r="F19" s="24" t="s">
        <v>46</v>
      </c>
      <c r="G19" s="24" t="s">
        <v>42</v>
      </c>
      <c r="H19" s="25">
        <v>493</v>
      </c>
      <c r="I19" s="27" t="s">
        <v>63</v>
      </c>
      <c r="J19" s="16"/>
      <c r="K19" s="25">
        <v>2019</v>
      </c>
      <c r="L19" s="25">
        <v>2019</v>
      </c>
      <c r="M19" s="38">
        <f t="shared" si="2"/>
        <v>16.26</v>
      </c>
      <c r="N19" s="38"/>
      <c r="O19" s="38">
        <v>16.26</v>
      </c>
      <c r="P19" s="38"/>
      <c r="Q19" s="24" t="s">
        <v>61</v>
      </c>
      <c r="R19" s="25">
        <v>63</v>
      </c>
      <c r="S19" s="25">
        <v>358</v>
      </c>
      <c r="T19" s="27" t="s">
        <v>50</v>
      </c>
      <c r="U19" s="27" t="s">
        <v>51</v>
      </c>
      <c r="V19" s="24" t="s">
        <v>44</v>
      </c>
    </row>
    <row r="20" s="3" customFormat="1" customHeight="1" spans="1:22">
      <c r="A20" s="16">
        <v>15</v>
      </c>
      <c r="B20" s="27" t="s">
        <v>64</v>
      </c>
      <c r="C20" s="24" t="s">
        <v>44</v>
      </c>
      <c r="D20" s="16"/>
      <c r="E20" s="16"/>
      <c r="F20" s="24" t="s">
        <v>46</v>
      </c>
      <c r="G20" s="24" t="s">
        <v>42</v>
      </c>
      <c r="H20" s="25">
        <v>278</v>
      </c>
      <c r="I20" s="27" t="s">
        <v>65</v>
      </c>
      <c r="J20" s="16" t="s">
        <v>60</v>
      </c>
      <c r="K20" s="25">
        <v>2019</v>
      </c>
      <c r="L20" s="25">
        <v>2020</v>
      </c>
      <c r="M20" s="38">
        <f t="shared" si="2"/>
        <v>16.68</v>
      </c>
      <c r="N20" s="38"/>
      <c r="O20" s="38">
        <v>8.34</v>
      </c>
      <c r="P20" s="38">
        <v>8.34</v>
      </c>
      <c r="Q20" s="53" t="s">
        <v>49</v>
      </c>
      <c r="R20" s="25">
        <v>36</v>
      </c>
      <c r="S20" s="25">
        <v>152</v>
      </c>
      <c r="T20" s="54" t="s">
        <v>66</v>
      </c>
      <c r="U20" s="54" t="s">
        <v>57</v>
      </c>
      <c r="V20" s="24" t="s">
        <v>52</v>
      </c>
    </row>
    <row r="21" s="3" customFormat="1" customHeight="1" spans="1:22">
      <c r="A21" s="16">
        <v>16</v>
      </c>
      <c r="B21" s="27" t="s">
        <v>67</v>
      </c>
      <c r="C21" s="24" t="s">
        <v>44</v>
      </c>
      <c r="D21" s="16"/>
      <c r="E21" s="16"/>
      <c r="F21" s="24" t="s">
        <v>46</v>
      </c>
      <c r="G21" s="24" t="s">
        <v>42</v>
      </c>
      <c r="H21" s="25">
        <v>453</v>
      </c>
      <c r="I21" s="27" t="s">
        <v>68</v>
      </c>
      <c r="J21" s="16" t="s">
        <v>69</v>
      </c>
      <c r="K21" s="25">
        <v>2019</v>
      </c>
      <c r="L21" s="25">
        <v>2020</v>
      </c>
      <c r="M21" s="38">
        <f t="shared" si="2"/>
        <v>22.65</v>
      </c>
      <c r="N21" s="38"/>
      <c r="O21" s="38">
        <v>11.325</v>
      </c>
      <c r="P21" s="38">
        <v>11.325</v>
      </c>
      <c r="Q21" s="53" t="s">
        <v>49</v>
      </c>
      <c r="R21" s="25">
        <v>89</v>
      </c>
      <c r="S21" s="25">
        <v>357</v>
      </c>
      <c r="T21" s="54" t="s">
        <v>70</v>
      </c>
      <c r="U21" s="54" t="s">
        <v>57</v>
      </c>
      <c r="V21" s="24" t="s">
        <v>52</v>
      </c>
    </row>
    <row r="22" s="3" customFormat="1" ht="16" customHeight="1" spans="1:22">
      <c r="A22" s="16">
        <v>17</v>
      </c>
      <c r="B22" s="26" t="s">
        <v>34</v>
      </c>
      <c r="C22" s="23"/>
      <c r="D22" s="23"/>
      <c r="E22" s="23"/>
      <c r="F22" s="16"/>
      <c r="G22" s="16"/>
      <c r="H22" s="25"/>
      <c r="I22" s="45"/>
      <c r="J22" s="38"/>
      <c r="K22" s="25"/>
      <c r="L22" s="25"/>
      <c r="M22" s="38"/>
      <c r="N22" s="38"/>
      <c r="O22" s="38"/>
      <c r="P22" s="38"/>
      <c r="Q22" s="38"/>
      <c r="R22" s="25"/>
      <c r="S22" s="25"/>
      <c r="T22" s="38"/>
      <c r="U22" s="38"/>
      <c r="V22" s="52"/>
    </row>
    <row r="23" s="3" customFormat="1" ht="16" customHeight="1" spans="1:22">
      <c r="A23" s="16">
        <v>18</v>
      </c>
      <c r="B23" s="28" t="s">
        <v>71</v>
      </c>
      <c r="C23" s="16"/>
      <c r="D23" s="16"/>
      <c r="E23" s="16"/>
      <c r="F23" s="16"/>
      <c r="G23" s="24" t="s">
        <v>42</v>
      </c>
      <c r="H23" s="25"/>
      <c r="I23" s="38"/>
      <c r="J23" s="38"/>
      <c r="K23" s="38"/>
      <c r="L23" s="38"/>
      <c r="M23" s="38"/>
      <c r="N23" s="38"/>
      <c r="O23" s="38"/>
      <c r="P23" s="38"/>
      <c r="Q23" s="38"/>
      <c r="R23" s="25"/>
      <c r="S23" s="25"/>
      <c r="T23" s="38"/>
      <c r="U23" s="38"/>
      <c r="V23" s="52"/>
    </row>
    <row r="24" s="3" customFormat="1" customHeight="1" spans="1:22">
      <c r="A24" s="16">
        <v>19</v>
      </c>
      <c r="B24" s="27" t="s">
        <v>72</v>
      </c>
      <c r="C24" s="24" t="s">
        <v>44</v>
      </c>
      <c r="D24" s="16"/>
      <c r="E24" s="16"/>
      <c r="F24" s="24" t="s">
        <v>46</v>
      </c>
      <c r="G24" s="24" t="s">
        <v>42</v>
      </c>
      <c r="H24" s="25">
        <v>2381</v>
      </c>
      <c r="I24" s="27" t="s">
        <v>73</v>
      </c>
      <c r="J24" s="16"/>
      <c r="K24" s="25">
        <v>2019</v>
      </c>
      <c r="L24" s="25">
        <v>2019</v>
      </c>
      <c r="M24" s="38">
        <f>N24+O24+P24</f>
        <v>120.57</v>
      </c>
      <c r="N24" s="38"/>
      <c r="O24" s="38">
        <v>120.57</v>
      </c>
      <c r="P24" s="38"/>
      <c r="Q24" s="24" t="s">
        <v>61</v>
      </c>
      <c r="R24" s="25">
        <v>241</v>
      </c>
      <c r="S24" s="25">
        <v>946</v>
      </c>
      <c r="T24" s="27" t="s">
        <v>50</v>
      </c>
      <c r="U24" s="27" t="s">
        <v>51</v>
      </c>
      <c r="V24" s="24" t="s">
        <v>44</v>
      </c>
    </row>
    <row r="25" s="3" customFormat="1" ht="16" customHeight="1" spans="1:22">
      <c r="A25" s="16">
        <v>20</v>
      </c>
      <c r="B25" s="26" t="s">
        <v>34</v>
      </c>
      <c r="C25" s="23"/>
      <c r="D25" s="23"/>
      <c r="E25" s="16"/>
      <c r="F25" s="16"/>
      <c r="G25" s="16"/>
      <c r="H25" s="25"/>
      <c r="I25" s="45"/>
      <c r="J25" s="38"/>
      <c r="K25" s="25"/>
      <c r="L25" s="25"/>
      <c r="M25" s="38"/>
      <c r="N25" s="38"/>
      <c r="O25" s="38"/>
      <c r="P25" s="38"/>
      <c r="Q25" s="38"/>
      <c r="R25" s="25"/>
      <c r="S25" s="25"/>
      <c r="T25" s="38"/>
      <c r="U25" s="38"/>
      <c r="V25" s="52"/>
    </row>
    <row r="26" s="3" customFormat="1" ht="16" customHeight="1" spans="1:22">
      <c r="A26" s="16">
        <v>21</v>
      </c>
      <c r="B26" s="28" t="s">
        <v>74</v>
      </c>
      <c r="C26" s="16"/>
      <c r="D26" s="16"/>
      <c r="E26" s="16"/>
      <c r="F26" s="16"/>
      <c r="G26" s="24" t="s">
        <v>42</v>
      </c>
      <c r="H26" s="25"/>
      <c r="I26" s="38"/>
      <c r="J26" s="38"/>
      <c r="K26" s="38"/>
      <c r="L26" s="38"/>
      <c r="M26" s="38"/>
      <c r="N26" s="38"/>
      <c r="O26" s="38"/>
      <c r="P26" s="38"/>
      <c r="Q26" s="38"/>
      <c r="R26" s="25"/>
      <c r="S26" s="25"/>
      <c r="T26" s="38"/>
      <c r="U26" s="38"/>
      <c r="V26" s="52"/>
    </row>
    <row r="27" s="3" customFormat="1" ht="16" customHeight="1" spans="1:22">
      <c r="A27" s="16">
        <v>22</v>
      </c>
      <c r="B27" s="26" t="s">
        <v>34</v>
      </c>
      <c r="C27" s="23"/>
      <c r="D27" s="23"/>
      <c r="E27" s="16"/>
      <c r="F27" s="16"/>
      <c r="G27" s="16"/>
      <c r="H27" s="25"/>
      <c r="I27" s="39"/>
      <c r="J27" s="40"/>
      <c r="K27" s="25"/>
      <c r="L27" s="25"/>
      <c r="M27" s="38"/>
      <c r="N27" s="38"/>
      <c r="O27" s="38"/>
      <c r="P27" s="38"/>
      <c r="Q27" s="40"/>
      <c r="R27" s="25"/>
      <c r="S27" s="25"/>
      <c r="T27" s="38"/>
      <c r="U27" s="38"/>
      <c r="V27" s="52"/>
    </row>
    <row r="28" s="3" customFormat="1" ht="16" customHeight="1" spans="1:22">
      <c r="A28" s="16">
        <v>23</v>
      </c>
      <c r="B28" s="28" t="s">
        <v>75</v>
      </c>
      <c r="C28" s="16"/>
      <c r="D28" s="16"/>
      <c r="E28" s="16"/>
      <c r="F28" s="16"/>
      <c r="G28" s="16"/>
      <c r="H28" s="25"/>
      <c r="I28" s="38"/>
      <c r="J28" s="38"/>
      <c r="K28" s="38"/>
      <c r="L28" s="38"/>
      <c r="M28" s="38"/>
      <c r="N28" s="38"/>
      <c r="O28" s="38"/>
      <c r="P28" s="38"/>
      <c r="Q28" s="38"/>
      <c r="R28" s="25"/>
      <c r="S28" s="25"/>
      <c r="T28" s="38"/>
      <c r="U28" s="38"/>
      <c r="V28" s="52"/>
    </row>
    <row r="29" s="3" customFormat="1" customHeight="1" spans="1:22">
      <c r="A29" s="16">
        <v>24</v>
      </c>
      <c r="B29" s="27" t="s">
        <v>76</v>
      </c>
      <c r="C29" s="24" t="s">
        <v>77</v>
      </c>
      <c r="D29" s="24" t="s">
        <v>78</v>
      </c>
      <c r="E29" s="16"/>
      <c r="F29" s="24" t="s">
        <v>46</v>
      </c>
      <c r="G29" s="24" t="s">
        <v>42</v>
      </c>
      <c r="H29" s="25">
        <v>320</v>
      </c>
      <c r="I29" s="46" t="s">
        <v>79</v>
      </c>
      <c r="J29" s="40" t="s">
        <v>80</v>
      </c>
      <c r="K29" s="25">
        <v>2019</v>
      </c>
      <c r="L29" s="25">
        <v>2019</v>
      </c>
      <c r="M29" s="38">
        <v>224</v>
      </c>
      <c r="N29" s="38"/>
      <c r="O29" s="38">
        <v>224</v>
      </c>
      <c r="P29" s="38"/>
      <c r="Q29" s="55" t="s">
        <v>81</v>
      </c>
      <c r="R29" s="25">
        <v>100</v>
      </c>
      <c r="S29" s="25">
        <v>400</v>
      </c>
      <c r="T29" s="27" t="s">
        <v>50</v>
      </c>
      <c r="U29" s="27" t="s">
        <v>51</v>
      </c>
      <c r="V29" s="24" t="s">
        <v>52</v>
      </c>
    </row>
    <row r="30" s="3" customFormat="1" customHeight="1" spans="1:22">
      <c r="A30" s="16">
        <v>25</v>
      </c>
      <c r="B30" s="27" t="s">
        <v>82</v>
      </c>
      <c r="C30" s="24" t="s">
        <v>44</v>
      </c>
      <c r="D30" s="24" t="s">
        <v>83</v>
      </c>
      <c r="E30" s="16" t="s">
        <v>84</v>
      </c>
      <c r="F30" s="24" t="s">
        <v>46</v>
      </c>
      <c r="G30" s="24" t="s">
        <v>85</v>
      </c>
      <c r="H30" s="25">
        <v>21</v>
      </c>
      <c r="I30" s="27" t="s">
        <v>86</v>
      </c>
      <c r="J30" s="16" t="s">
        <v>87</v>
      </c>
      <c r="K30" s="25">
        <v>2019</v>
      </c>
      <c r="L30" s="25">
        <v>2019</v>
      </c>
      <c r="M30" s="38">
        <f>N30+O30+P30</f>
        <v>21</v>
      </c>
      <c r="N30" s="38"/>
      <c r="O30" s="38">
        <v>21</v>
      </c>
      <c r="P30" s="38"/>
      <c r="Q30" s="24" t="s">
        <v>61</v>
      </c>
      <c r="R30" s="25">
        <v>15</v>
      </c>
      <c r="S30" s="25">
        <v>61</v>
      </c>
      <c r="T30" s="27" t="s">
        <v>50</v>
      </c>
      <c r="U30" s="27" t="s">
        <v>51</v>
      </c>
      <c r="V30" s="24" t="s">
        <v>44</v>
      </c>
    </row>
    <row r="31" s="3" customFormat="1" customHeight="1" spans="1:22">
      <c r="A31" s="16">
        <v>26</v>
      </c>
      <c r="B31" s="27" t="s">
        <v>88</v>
      </c>
      <c r="C31" s="24" t="s">
        <v>44</v>
      </c>
      <c r="D31" s="24" t="s">
        <v>83</v>
      </c>
      <c r="E31" s="16" t="s">
        <v>84</v>
      </c>
      <c r="F31" s="24" t="s">
        <v>46</v>
      </c>
      <c r="G31" s="24" t="s">
        <v>85</v>
      </c>
      <c r="H31" s="25">
        <v>60</v>
      </c>
      <c r="I31" s="27" t="s">
        <v>89</v>
      </c>
      <c r="J31" s="16" t="s">
        <v>90</v>
      </c>
      <c r="K31" s="25">
        <v>2020</v>
      </c>
      <c r="L31" s="25">
        <v>2020</v>
      </c>
      <c r="M31" s="38">
        <f>N31+O31+P31</f>
        <v>30</v>
      </c>
      <c r="N31" s="38"/>
      <c r="O31" s="38"/>
      <c r="P31" s="38">
        <v>30</v>
      </c>
      <c r="Q31" s="53" t="s">
        <v>49</v>
      </c>
      <c r="R31" s="25">
        <v>45</v>
      </c>
      <c r="S31" s="25">
        <v>175</v>
      </c>
      <c r="T31" s="54" t="s">
        <v>91</v>
      </c>
      <c r="U31" s="54" t="s">
        <v>57</v>
      </c>
      <c r="V31" s="24" t="s">
        <v>52</v>
      </c>
    </row>
    <row r="32" s="3" customFormat="1" ht="60" customHeight="1" spans="1:22">
      <c r="A32" s="16">
        <v>27</v>
      </c>
      <c r="B32" s="27" t="s">
        <v>92</v>
      </c>
      <c r="C32" s="24" t="s">
        <v>77</v>
      </c>
      <c r="D32" s="16"/>
      <c r="E32" s="16"/>
      <c r="F32" s="24" t="s">
        <v>46</v>
      </c>
      <c r="G32" s="24" t="s">
        <v>42</v>
      </c>
      <c r="H32" s="25">
        <v>80</v>
      </c>
      <c r="I32" s="46" t="s">
        <v>93</v>
      </c>
      <c r="J32" s="40"/>
      <c r="K32" s="25">
        <v>2018</v>
      </c>
      <c r="L32" s="25">
        <v>2018</v>
      </c>
      <c r="M32" s="38">
        <v>2.6</v>
      </c>
      <c r="N32" s="38">
        <v>2.6</v>
      </c>
      <c r="O32" s="38"/>
      <c r="P32" s="38"/>
      <c r="Q32" s="53" t="s">
        <v>49</v>
      </c>
      <c r="R32" s="25">
        <v>6</v>
      </c>
      <c r="S32" s="25">
        <v>27</v>
      </c>
      <c r="T32" s="27" t="s">
        <v>50</v>
      </c>
      <c r="U32" s="27" t="s">
        <v>51</v>
      </c>
      <c r="V32" s="56" t="s">
        <v>44</v>
      </c>
    </row>
    <row r="33" s="3" customFormat="1" ht="16" customHeight="1" spans="1:22">
      <c r="A33" s="16">
        <v>28</v>
      </c>
      <c r="B33" s="26" t="s">
        <v>34</v>
      </c>
      <c r="C33" s="23"/>
      <c r="D33" s="23"/>
      <c r="E33" s="16"/>
      <c r="F33" s="16"/>
      <c r="G33" s="16"/>
      <c r="H33" s="25"/>
      <c r="I33" s="39"/>
      <c r="J33" s="40"/>
      <c r="K33" s="25"/>
      <c r="L33" s="25"/>
      <c r="M33" s="38"/>
      <c r="N33" s="38"/>
      <c r="O33" s="38"/>
      <c r="P33" s="38"/>
      <c r="Q33" s="40"/>
      <c r="R33" s="25"/>
      <c r="S33" s="25"/>
      <c r="T33" s="38"/>
      <c r="U33" s="38"/>
      <c r="V33" s="52"/>
    </row>
    <row r="34" s="3" customFormat="1" ht="16" customHeight="1" spans="1:22">
      <c r="A34" s="16">
        <v>29</v>
      </c>
      <c r="B34" s="27" t="s">
        <v>94</v>
      </c>
      <c r="C34" s="16"/>
      <c r="D34" s="16"/>
      <c r="E34" s="16"/>
      <c r="F34" s="16"/>
      <c r="G34" s="16" t="s">
        <v>30</v>
      </c>
      <c r="H34" s="25"/>
      <c r="I34" s="28"/>
      <c r="J34" s="16"/>
      <c r="K34" s="25"/>
      <c r="L34" s="25"/>
      <c r="M34" s="38"/>
      <c r="N34" s="38"/>
      <c r="O34" s="38"/>
      <c r="P34" s="38"/>
      <c r="Q34" s="16"/>
      <c r="R34" s="25"/>
      <c r="S34" s="25"/>
      <c r="T34" s="38"/>
      <c r="U34" s="38"/>
      <c r="V34" s="16"/>
    </row>
    <row r="35" s="3" customFormat="1" ht="16" customHeight="1" spans="1:22">
      <c r="A35" s="16">
        <v>30</v>
      </c>
      <c r="B35" s="28" t="s">
        <v>95</v>
      </c>
      <c r="C35" s="16"/>
      <c r="D35" s="16"/>
      <c r="E35" s="16"/>
      <c r="F35" s="16"/>
      <c r="G35" s="24" t="s">
        <v>96</v>
      </c>
      <c r="H35" s="25"/>
      <c r="I35" s="38"/>
      <c r="J35" s="38"/>
      <c r="K35" s="38"/>
      <c r="L35" s="38"/>
      <c r="M35" s="38"/>
      <c r="N35" s="38"/>
      <c r="O35" s="38"/>
      <c r="P35" s="38"/>
      <c r="Q35" s="38"/>
      <c r="R35" s="25"/>
      <c r="S35" s="25"/>
      <c r="T35" s="16"/>
      <c r="U35" s="16"/>
      <c r="V35" s="52"/>
    </row>
    <row r="36" s="3" customFormat="1" ht="44" customHeight="1" spans="1:22">
      <c r="A36" s="16">
        <v>31</v>
      </c>
      <c r="B36" s="22" t="s">
        <v>97</v>
      </c>
      <c r="C36" s="29" t="s">
        <v>44</v>
      </c>
      <c r="D36" s="29" t="s">
        <v>98</v>
      </c>
      <c r="E36" s="24" t="s">
        <v>99</v>
      </c>
      <c r="F36" s="24" t="s">
        <v>46</v>
      </c>
      <c r="G36" s="24" t="s">
        <v>96</v>
      </c>
      <c r="H36" s="25">
        <v>135</v>
      </c>
      <c r="I36" s="46" t="s">
        <v>100</v>
      </c>
      <c r="J36" s="47" t="s">
        <v>101</v>
      </c>
      <c r="K36" s="25">
        <v>2019.1</v>
      </c>
      <c r="L36" s="25">
        <v>2019.12</v>
      </c>
      <c r="M36" s="38">
        <v>13.5</v>
      </c>
      <c r="N36" s="38"/>
      <c r="O36" s="38">
        <v>13.5</v>
      </c>
      <c r="P36" s="38"/>
      <c r="Q36" s="53" t="s">
        <v>49</v>
      </c>
      <c r="R36" s="25">
        <v>11</v>
      </c>
      <c r="S36" s="25">
        <v>46</v>
      </c>
      <c r="T36" s="27" t="s">
        <v>102</v>
      </c>
      <c r="U36" s="27" t="s">
        <v>103</v>
      </c>
      <c r="V36" s="57" t="s">
        <v>104</v>
      </c>
    </row>
    <row r="37" s="3" customFormat="1" customHeight="1" spans="1:22">
      <c r="A37" s="16">
        <v>32</v>
      </c>
      <c r="B37" s="27" t="s">
        <v>105</v>
      </c>
      <c r="C37" s="24" t="s">
        <v>44</v>
      </c>
      <c r="D37" s="16" t="s">
        <v>84</v>
      </c>
      <c r="E37" s="16" t="s">
        <v>84</v>
      </c>
      <c r="F37" s="24" t="s">
        <v>46</v>
      </c>
      <c r="G37" s="24" t="s">
        <v>96</v>
      </c>
      <c r="H37" s="25">
        <v>290</v>
      </c>
      <c r="I37" s="27" t="s">
        <v>106</v>
      </c>
      <c r="J37" s="16" t="s">
        <v>101</v>
      </c>
      <c r="K37" s="25">
        <v>2019</v>
      </c>
      <c r="L37" s="25">
        <v>2019</v>
      </c>
      <c r="M37" s="38">
        <f t="shared" ref="M37:M42" si="3">N37+O37+P37</f>
        <v>29</v>
      </c>
      <c r="N37" s="38"/>
      <c r="O37" s="38">
        <v>29</v>
      </c>
      <c r="P37" s="38"/>
      <c r="Q37" s="24" t="s">
        <v>61</v>
      </c>
      <c r="R37" s="25">
        <v>81</v>
      </c>
      <c r="S37" s="25">
        <v>285</v>
      </c>
      <c r="T37" s="27" t="s">
        <v>50</v>
      </c>
      <c r="U37" s="27" t="s">
        <v>51</v>
      </c>
      <c r="V37" s="24" t="s">
        <v>44</v>
      </c>
    </row>
    <row r="38" s="3" customFormat="1" customHeight="1" spans="1:22">
      <c r="A38" s="16">
        <v>33</v>
      </c>
      <c r="B38" s="27" t="s">
        <v>107</v>
      </c>
      <c r="C38" s="24" t="s">
        <v>44</v>
      </c>
      <c r="D38" s="16" t="s">
        <v>84</v>
      </c>
      <c r="E38" s="16" t="s">
        <v>84</v>
      </c>
      <c r="F38" s="24" t="s">
        <v>46</v>
      </c>
      <c r="G38" s="24" t="s">
        <v>96</v>
      </c>
      <c r="H38" s="25">
        <v>348</v>
      </c>
      <c r="I38" s="27" t="s">
        <v>108</v>
      </c>
      <c r="J38" s="16" t="s">
        <v>101</v>
      </c>
      <c r="K38" s="25">
        <v>2019</v>
      </c>
      <c r="L38" s="25">
        <v>2020</v>
      </c>
      <c r="M38" s="38">
        <f t="shared" si="3"/>
        <v>34.8</v>
      </c>
      <c r="N38" s="38"/>
      <c r="O38" s="38">
        <v>17.4</v>
      </c>
      <c r="P38" s="38">
        <v>17.4</v>
      </c>
      <c r="Q38" s="53" t="s">
        <v>49</v>
      </c>
      <c r="R38" s="25">
        <v>100</v>
      </c>
      <c r="S38" s="25">
        <v>432</v>
      </c>
      <c r="T38" s="54" t="s">
        <v>109</v>
      </c>
      <c r="U38" s="54" t="s">
        <v>57</v>
      </c>
      <c r="V38" s="24" t="s">
        <v>52</v>
      </c>
    </row>
    <row r="39" s="3" customFormat="1" customHeight="1" spans="1:22">
      <c r="A39" s="16">
        <v>34</v>
      </c>
      <c r="B39" s="30" t="s">
        <v>110</v>
      </c>
      <c r="C39" s="24" t="s">
        <v>44</v>
      </c>
      <c r="D39" s="24" t="s">
        <v>111</v>
      </c>
      <c r="E39" s="16" t="s">
        <v>84</v>
      </c>
      <c r="F39" s="24" t="s">
        <v>46</v>
      </c>
      <c r="G39" s="24" t="s">
        <v>96</v>
      </c>
      <c r="H39" s="25">
        <v>50</v>
      </c>
      <c r="I39" s="27" t="s">
        <v>112</v>
      </c>
      <c r="J39" s="16" t="s">
        <v>101</v>
      </c>
      <c r="K39" s="25">
        <v>2019</v>
      </c>
      <c r="L39" s="25">
        <v>2019</v>
      </c>
      <c r="M39" s="38">
        <v>5</v>
      </c>
      <c r="N39" s="38"/>
      <c r="O39" s="48">
        <v>5</v>
      </c>
      <c r="P39" s="38"/>
      <c r="Q39" s="53" t="s">
        <v>49</v>
      </c>
      <c r="R39" s="25">
        <v>21</v>
      </c>
      <c r="S39" s="25">
        <v>80</v>
      </c>
      <c r="T39" s="27" t="s">
        <v>50</v>
      </c>
      <c r="U39" s="27" t="s">
        <v>51</v>
      </c>
      <c r="V39" s="24" t="s">
        <v>104</v>
      </c>
    </row>
    <row r="40" s="3" customFormat="1" ht="16" customHeight="1" spans="1:22">
      <c r="A40" s="16">
        <v>35</v>
      </c>
      <c r="B40" s="26" t="s">
        <v>34</v>
      </c>
      <c r="C40" s="23"/>
      <c r="D40" s="23"/>
      <c r="E40" s="16"/>
      <c r="F40" s="16"/>
      <c r="G40" s="16"/>
      <c r="H40" s="25"/>
      <c r="I40" s="39"/>
      <c r="J40" s="40"/>
      <c r="K40" s="25"/>
      <c r="L40" s="25"/>
      <c r="M40" s="38"/>
      <c r="N40" s="38"/>
      <c r="O40" s="38"/>
      <c r="P40" s="38"/>
      <c r="Q40" s="40"/>
      <c r="R40" s="25"/>
      <c r="S40" s="25"/>
      <c r="T40" s="16"/>
      <c r="U40" s="16"/>
      <c r="V40" s="52"/>
    </row>
    <row r="41" s="3" customFormat="1" ht="16" customHeight="1" spans="1:22">
      <c r="A41" s="16">
        <v>36</v>
      </c>
      <c r="B41" s="28" t="s">
        <v>113</v>
      </c>
      <c r="C41" s="16"/>
      <c r="D41" s="16"/>
      <c r="E41" s="16"/>
      <c r="F41" s="16"/>
      <c r="G41" s="24" t="s">
        <v>96</v>
      </c>
      <c r="H41" s="25"/>
      <c r="I41" s="38"/>
      <c r="J41" s="38"/>
      <c r="K41" s="38"/>
      <c r="L41" s="38"/>
      <c r="M41" s="38"/>
      <c r="N41" s="38"/>
      <c r="O41" s="38"/>
      <c r="P41" s="38"/>
      <c r="Q41" s="38"/>
      <c r="R41" s="25"/>
      <c r="S41" s="25"/>
      <c r="T41" s="16"/>
      <c r="U41" s="16"/>
      <c r="V41" s="52"/>
    </row>
    <row r="42" s="3" customFormat="1" customHeight="1" spans="1:22">
      <c r="A42" s="16">
        <v>37</v>
      </c>
      <c r="B42" s="27" t="s">
        <v>114</v>
      </c>
      <c r="C42" s="24" t="s">
        <v>44</v>
      </c>
      <c r="D42" s="16" t="s">
        <v>84</v>
      </c>
      <c r="E42" s="16" t="s">
        <v>84</v>
      </c>
      <c r="F42" s="24" t="s">
        <v>46</v>
      </c>
      <c r="G42" s="24" t="s">
        <v>96</v>
      </c>
      <c r="H42" s="25">
        <v>57</v>
      </c>
      <c r="I42" s="27" t="s">
        <v>115</v>
      </c>
      <c r="J42" s="16" t="s">
        <v>116</v>
      </c>
      <c r="K42" s="25">
        <v>2019</v>
      </c>
      <c r="L42" s="25">
        <v>2020</v>
      </c>
      <c r="M42" s="38">
        <f t="shared" si="3"/>
        <v>26.5</v>
      </c>
      <c r="N42" s="38"/>
      <c r="O42" s="38">
        <v>13</v>
      </c>
      <c r="P42" s="38">
        <v>13.5</v>
      </c>
      <c r="Q42" s="53" t="s">
        <v>49</v>
      </c>
      <c r="R42" s="25">
        <v>47</v>
      </c>
      <c r="S42" s="25">
        <v>173</v>
      </c>
      <c r="T42" s="54" t="s">
        <v>117</v>
      </c>
      <c r="U42" s="54" t="s">
        <v>57</v>
      </c>
      <c r="V42" s="24" t="s">
        <v>52</v>
      </c>
    </row>
    <row r="43" s="3" customFormat="1" customHeight="1" spans="1:22">
      <c r="A43" s="16">
        <v>38</v>
      </c>
      <c r="B43" s="27" t="s">
        <v>118</v>
      </c>
      <c r="C43" s="24" t="s">
        <v>44</v>
      </c>
      <c r="D43" s="16" t="s">
        <v>84</v>
      </c>
      <c r="E43" s="16" t="s">
        <v>84</v>
      </c>
      <c r="F43" s="24" t="s">
        <v>46</v>
      </c>
      <c r="G43" s="24" t="s">
        <v>96</v>
      </c>
      <c r="H43" s="25">
        <v>38</v>
      </c>
      <c r="I43" s="27" t="s">
        <v>119</v>
      </c>
      <c r="J43" s="16" t="s">
        <v>116</v>
      </c>
      <c r="K43" s="25">
        <v>2019</v>
      </c>
      <c r="L43" s="25">
        <v>2019</v>
      </c>
      <c r="M43" s="38">
        <v>19</v>
      </c>
      <c r="N43" s="38"/>
      <c r="O43" s="38">
        <v>19</v>
      </c>
      <c r="P43" s="38"/>
      <c r="Q43" s="53" t="s">
        <v>49</v>
      </c>
      <c r="R43" s="25">
        <v>19</v>
      </c>
      <c r="S43" s="25">
        <v>56</v>
      </c>
      <c r="T43" s="54" t="s">
        <v>120</v>
      </c>
      <c r="U43" s="54" t="s">
        <v>57</v>
      </c>
      <c r="V43" s="56" t="s">
        <v>44</v>
      </c>
    </row>
    <row r="44" s="3" customFormat="1" ht="68" customHeight="1" spans="1:22">
      <c r="A44" s="16">
        <v>39</v>
      </c>
      <c r="B44" s="27" t="s">
        <v>118</v>
      </c>
      <c r="C44" s="24" t="s">
        <v>44</v>
      </c>
      <c r="D44" s="24" t="s">
        <v>121</v>
      </c>
      <c r="E44" s="24" t="s">
        <v>122</v>
      </c>
      <c r="F44" s="24" t="s">
        <v>46</v>
      </c>
      <c r="G44" s="24" t="s">
        <v>96</v>
      </c>
      <c r="H44" s="25">
        <v>2</v>
      </c>
      <c r="I44" s="27" t="s">
        <v>123</v>
      </c>
      <c r="J44" s="16" t="s">
        <v>116</v>
      </c>
      <c r="K44" s="25">
        <v>2018</v>
      </c>
      <c r="L44" s="25">
        <v>2018</v>
      </c>
      <c r="M44" s="38">
        <v>1</v>
      </c>
      <c r="N44" s="38">
        <v>1</v>
      </c>
      <c r="O44" s="38"/>
      <c r="P44" s="38"/>
      <c r="Q44" s="53" t="s">
        <v>49</v>
      </c>
      <c r="R44" s="25">
        <v>1</v>
      </c>
      <c r="S44" s="25">
        <v>6</v>
      </c>
      <c r="T44" s="27" t="s">
        <v>102</v>
      </c>
      <c r="U44" s="54" t="s">
        <v>57</v>
      </c>
      <c r="V44" s="56" t="s">
        <v>44</v>
      </c>
    </row>
    <row r="45" s="3" customFormat="1" ht="84" customHeight="1" spans="1:22">
      <c r="A45" s="16">
        <v>40</v>
      </c>
      <c r="B45" s="30" t="s">
        <v>124</v>
      </c>
      <c r="C45" s="24" t="s">
        <v>44</v>
      </c>
      <c r="D45" s="24" t="s">
        <v>121</v>
      </c>
      <c r="E45" s="16" t="s">
        <v>84</v>
      </c>
      <c r="F45" s="24" t="s">
        <v>46</v>
      </c>
      <c r="G45" s="24" t="s">
        <v>96</v>
      </c>
      <c r="H45" s="25">
        <v>56</v>
      </c>
      <c r="I45" s="28" t="s">
        <v>125</v>
      </c>
      <c r="J45" s="16" t="s">
        <v>116</v>
      </c>
      <c r="K45" s="25">
        <v>2019</v>
      </c>
      <c r="L45" s="25">
        <v>2019</v>
      </c>
      <c r="M45" s="38">
        <f>N45+O45+P45</f>
        <v>28</v>
      </c>
      <c r="N45" s="38"/>
      <c r="O45" s="48">
        <v>28</v>
      </c>
      <c r="P45" s="38"/>
      <c r="Q45" s="24" t="s">
        <v>61</v>
      </c>
      <c r="R45" s="25">
        <v>28</v>
      </c>
      <c r="S45" s="25">
        <v>85</v>
      </c>
      <c r="T45" s="27" t="s">
        <v>50</v>
      </c>
      <c r="U45" s="27" t="s">
        <v>126</v>
      </c>
      <c r="V45" s="24" t="s">
        <v>104</v>
      </c>
    </row>
    <row r="46" s="3" customFormat="1" ht="84" customHeight="1" spans="1:22">
      <c r="A46" s="16">
        <v>41</v>
      </c>
      <c r="B46" s="30" t="s">
        <v>127</v>
      </c>
      <c r="C46" s="24" t="s">
        <v>44</v>
      </c>
      <c r="D46" s="24" t="s">
        <v>128</v>
      </c>
      <c r="E46" s="16"/>
      <c r="F46" s="24" t="s">
        <v>46</v>
      </c>
      <c r="G46" s="24" t="s">
        <v>96</v>
      </c>
      <c r="H46" s="25">
        <v>32</v>
      </c>
      <c r="I46" s="28" t="s">
        <v>129</v>
      </c>
      <c r="J46" s="16" t="s">
        <v>116</v>
      </c>
      <c r="K46" s="25">
        <v>2020</v>
      </c>
      <c r="L46" s="25">
        <v>2020</v>
      </c>
      <c r="M46" s="38">
        <v>16</v>
      </c>
      <c r="N46" s="38"/>
      <c r="O46" s="48">
        <v>16</v>
      </c>
      <c r="P46" s="38"/>
      <c r="Q46" s="24" t="s">
        <v>61</v>
      </c>
      <c r="R46" s="25">
        <v>16</v>
      </c>
      <c r="S46" s="25">
        <v>47</v>
      </c>
      <c r="T46" s="27" t="s">
        <v>50</v>
      </c>
      <c r="U46" s="27" t="s">
        <v>126</v>
      </c>
      <c r="V46" s="24" t="s">
        <v>104</v>
      </c>
    </row>
    <row r="47" s="3" customFormat="1" ht="16" customHeight="1" spans="1:22">
      <c r="A47" s="16">
        <v>42</v>
      </c>
      <c r="B47" s="26" t="s">
        <v>34</v>
      </c>
      <c r="C47" s="23"/>
      <c r="D47" s="23"/>
      <c r="E47" s="16"/>
      <c r="F47" s="16"/>
      <c r="G47" s="16"/>
      <c r="H47" s="25"/>
      <c r="I47" s="39"/>
      <c r="J47" s="40"/>
      <c r="K47" s="25"/>
      <c r="L47" s="25"/>
      <c r="M47" s="38"/>
      <c r="N47" s="38"/>
      <c r="O47" s="38"/>
      <c r="P47" s="38"/>
      <c r="Q47" s="40"/>
      <c r="R47" s="25"/>
      <c r="S47" s="25"/>
      <c r="T47" s="16"/>
      <c r="U47" s="16"/>
      <c r="V47" s="52"/>
    </row>
    <row r="48" s="3" customFormat="1" ht="16" customHeight="1" spans="1:22">
      <c r="A48" s="16">
        <v>43</v>
      </c>
      <c r="B48" s="28" t="s">
        <v>130</v>
      </c>
      <c r="C48" s="16"/>
      <c r="D48" s="16"/>
      <c r="E48" s="16"/>
      <c r="F48" s="16"/>
      <c r="G48" s="24" t="s">
        <v>131</v>
      </c>
      <c r="H48" s="25"/>
      <c r="I48" s="38"/>
      <c r="J48" s="38"/>
      <c r="K48" s="38"/>
      <c r="L48" s="38"/>
      <c r="M48" s="38"/>
      <c r="N48" s="38"/>
      <c r="O48" s="38"/>
      <c r="P48" s="38"/>
      <c r="Q48" s="38"/>
      <c r="R48" s="25"/>
      <c r="S48" s="25"/>
      <c r="T48" s="16"/>
      <c r="U48" s="16"/>
      <c r="V48" s="52"/>
    </row>
    <row r="49" s="3" customFormat="1" ht="16" customHeight="1" spans="1:22">
      <c r="A49" s="16">
        <v>44</v>
      </c>
      <c r="B49" s="26" t="s">
        <v>34</v>
      </c>
      <c r="C49" s="23"/>
      <c r="D49" s="23"/>
      <c r="E49" s="16"/>
      <c r="F49" s="16"/>
      <c r="G49" s="16"/>
      <c r="H49" s="25"/>
      <c r="I49" s="45"/>
      <c r="J49" s="38"/>
      <c r="K49" s="25"/>
      <c r="L49" s="25"/>
      <c r="M49" s="38"/>
      <c r="N49" s="38"/>
      <c r="O49" s="38"/>
      <c r="P49" s="38"/>
      <c r="Q49" s="38"/>
      <c r="R49" s="25"/>
      <c r="S49" s="25"/>
      <c r="T49" s="16"/>
      <c r="U49" s="16"/>
      <c r="V49" s="52"/>
    </row>
    <row r="50" s="3" customFormat="1" ht="16" customHeight="1" spans="1:22">
      <c r="A50" s="16">
        <v>45</v>
      </c>
      <c r="B50" s="28" t="s">
        <v>132</v>
      </c>
      <c r="C50" s="16"/>
      <c r="D50" s="16"/>
      <c r="E50" s="16"/>
      <c r="F50" s="16"/>
      <c r="G50" s="24" t="s">
        <v>133</v>
      </c>
      <c r="H50" s="25"/>
      <c r="I50" s="38"/>
      <c r="J50" s="38"/>
      <c r="K50" s="38"/>
      <c r="L50" s="38"/>
      <c r="M50" s="38"/>
      <c r="N50" s="38"/>
      <c r="O50" s="38"/>
      <c r="P50" s="38"/>
      <c r="Q50" s="38"/>
      <c r="R50" s="25"/>
      <c r="S50" s="25"/>
      <c r="T50" s="16"/>
      <c r="U50" s="16"/>
      <c r="V50" s="52"/>
    </row>
    <row r="51" s="3" customFormat="1" customHeight="1" spans="1:22">
      <c r="A51" s="16">
        <v>46</v>
      </c>
      <c r="B51" s="27" t="s">
        <v>134</v>
      </c>
      <c r="C51" s="24" t="s">
        <v>44</v>
      </c>
      <c r="D51" s="24" t="s">
        <v>135</v>
      </c>
      <c r="E51" s="16" t="s">
        <v>84</v>
      </c>
      <c r="F51" s="24" t="s">
        <v>46</v>
      </c>
      <c r="G51" s="24" t="s">
        <v>133</v>
      </c>
      <c r="H51" s="25">
        <v>4000</v>
      </c>
      <c r="I51" s="27" t="s">
        <v>136</v>
      </c>
      <c r="J51" s="16" t="s">
        <v>137</v>
      </c>
      <c r="K51" s="25">
        <v>2019</v>
      </c>
      <c r="L51" s="25">
        <v>2019</v>
      </c>
      <c r="M51" s="38">
        <f>N51+O51+P51</f>
        <v>6</v>
      </c>
      <c r="N51" s="38"/>
      <c r="O51" s="38">
        <v>6</v>
      </c>
      <c r="P51" s="38"/>
      <c r="Q51" s="53" t="s">
        <v>49</v>
      </c>
      <c r="R51" s="25">
        <v>40</v>
      </c>
      <c r="S51" s="25">
        <v>157</v>
      </c>
      <c r="T51" s="54" t="s">
        <v>138</v>
      </c>
      <c r="U51" s="54" t="s">
        <v>57</v>
      </c>
      <c r="V51" s="24" t="s">
        <v>52</v>
      </c>
    </row>
    <row r="52" s="3" customFormat="1" ht="33" customHeight="1" spans="1:22">
      <c r="A52" s="16">
        <v>47</v>
      </c>
      <c r="B52" s="22" t="s">
        <v>139</v>
      </c>
      <c r="C52" s="29" t="s">
        <v>44</v>
      </c>
      <c r="D52" s="29" t="s">
        <v>121</v>
      </c>
      <c r="E52" s="24" t="s">
        <v>140</v>
      </c>
      <c r="F52" s="24" t="s">
        <v>46</v>
      </c>
      <c r="G52" s="31" t="s">
        <v>133</v>
      </c>
      <c r="H52" s="25">
        <v>3727</v>
      </c>
      <c r="I52" s="27" t="s">
        <v>141</v>
      </c>
      <c r="J52" s="16" t="s">
        <v>137</v>
      </c>
      <c r="K52" s="25">
        <v>2019.1</v>
      </c>
      <c r="L52" s="25">
        <v>2019.12</v>
      </c>
      <c r="M52" s="38">
        <v>5.5854</v>
      </c>
      <c r="N52" s="38"/>
      <c r="O52" s="38">
        <v>5.5854</v>
      </c>
      <c r="P52" s="38"/>
      <c r="Q52" s="53" t="s">
        <v>49</v>
      </c>
      <c r="R52" s="25">
        <v>28</v>
      </c>
      <c r="S52" s="25">
        <v>96</v>
      </c>
      <c r="T52" s="27" t="s">
        <v>102</v>
      </c>
      <c r="U52" s="27" t="s">
        <v>103</v>
      </c>
      <c r="V52" s="57" t="s">
        <v>104</v>
      </c>
    </row>
    <row r="53" s="3" customFormat="1" ht="16" customHeight="1" spans="1:22">
      <c r="A53" s="16">
        <v>48</v>
      </c>
      <c r="B53" s="26" t="s">
        <v>34</v>
      </c>
      <c r="C53" s="23"/>
      <c r="D53" s="23"/>
      <c r="E53" s="16"/>
      <c r="F53" s="16"/>
      <c r="G53" s="16"/>
      <c r="H53" s="25"/>
      <c r="I53" s="39"/>
      <c r="J53" s="40"/>
      <c r="K53" s="25"/>
      <c r="L53" s="25"/>
      <c r="M53" s="38"/>
      <c r="N53" s="38"/>
      <c r="O53" s="38"/>
      <c r="P53" s="38"/>
      <c r="Q53" s="40"/>
      <c r="R53" s="25"/>
      <c r="S53" s="25"/>
      <c r="T53" s="16"/>
      <c r="U53" s="16"/>
      <c r="V53" s="52"/>
    </row>
    <row r="54" s="3" customFormat="1" ht="16" customHeight="1" spans="1:22">
      <c r="A54" s="16">
        <v>49</v>
      </c>
      <c r="B54" s="28" t="s">
        <v>142</v>
      </c>
      <c r="C54" s="16"/>
      <c r="D54" s="16"/>
      <c r="E54" s="16"/>
      <c r="F54" s="16"/>
      <c r="G54" s="24" t="s">
        <v>42</v>
      </c>
      <c r="H54" s="25"/>
      <c r="I54" s="38"/>
      <c r="J54" s="38"/>
      <c r="K54" s="38"/>
      <c r="L54" s="38"/>
      <c r="M54" s="38"/>
      <c r="N54" s="38"/>
      <c r="O54" s="38"/>
      <c r="P54" s="38"/>
      <c r="Q54" s="38"/>
      <c r="R54" s="25"/>
      <c r="S54" s="25"/>
      <c r="T54" s="16"/>
      <c r="U54" s="16"/>
      <c r="V54" s="52"/>
    </row>
    <row r="55" s="3" customFormat="1" ht="16" customHeight="1" spans="1:22">
      <c r="A55" s="16">
        <v>50</v>
      </c>
      <c r="B55" s="26" t="s">
        <v>34</v>
      </c>
      <c r="C55" s="23"/>
      <c r="D55" s="23"/>
      <c r="E55" s="16"/>
      <c r="F55" s="16"/>
      <c r="G55" s="16"/>
      <c r="H55" s="25"/>
      <c r="I55" s="39"/>
      <c r="J55" s="40"/>
      <c r="K55" s="25"/>
      <c r="L55" s="25"/>
      <c r="M55" s="38"/>
      <c r="N55" s="38"/>
      <c r="O55" s="38"/>
      <c r="P55" s="38"/>
      <c r="Q55" s="40"/>
      <c r="R55" s="25"/>
      <c r="S55" s="25"/>
      <c r="T55" s="16"/>
      <c r="U55" s="16"/>
      <c r="V55" s="52"/>
    </row>
    <row r="56" s="3" customFormat="1" ht="16" customHeight="1" spans="1:22">
      <c r="A56" s="16">
        <v>51</v>
      </c>
      <c r="B56" s="28" t="s">
        <v>143</v>
      </c>
      <c r="C56" s="16"/>
      <c r="D56" s="16"/>
      <c r="E56" s="16"/>
      <c r="F56" s="16"/>
      <c r="G56" s="16"/>
      <c r="H56" s="25"/>
      <c r="I56" s="38"/>
      <c r="J56" s="38"/>
      <c r="K56" s="38"/>
      <c r="L56" s="38"/>
      <c r="M56" s="38"/>
      <c r="N56" s="38"/>
      <c r="O56" s="38"/>
      <c r="P56" s="38"/>
      <c r="Q56" s="38"/>
      <c r="R56" s="25"/>
      <c r="S56" s="25"/>
      <c r="T56" s="16"/>
      <c r="U56" s="16"/>
      <c r="V56" s="52"/>
    </row>
    <row r="57" s="3" customFormat="1" ht="68" customHeight="1" spans="1:22">
      <c r="A57" s="16">
        <v>52</v>
      </c>
      <c r="B57" s="22" t="s">
        <v>144</v>
      </c>
      <c r="C57" s="24" t="s">
        <v>44</v>
      </c>
      <c r="D57" s="16" t="s">
        <v>84</v>
      </c>
      <c r="E57" s="16" t="s">
        <v>84</v>
      </c>
      <c r="F57" s="24" t="s">
        <v>46</v>
      </c>
      <c r="G57" s="24" t="s">
        <v>96</v>
      </c>
      <c r="H57" s="25">
        <v>192</v>
      </c>
      <c r="I57" s="27" t="s">
        <v>145</v>
      </c>
      <c r="J57" s="16"/>
      <c r="K57" s="25">
        <v>2018</v>
      </c>
      <c r="L57" s="25">
        <v>2018</v>
      </c>
      <c r="M57" s="38">
        <v>22.4</v>
      </c>
      <c r="N57" s="38">
        <v>22.4</v>
      </c>
      <c r="O57" s="38"/>
      <c r="P57" s="38"/>
      <c r="Q57" s="53" t="s">
        <v>49</v>
      </c>
      <c r="R57" s="25">
        <v>52</v>
      </c>
      <c r="S57" s="25">
        <v>204</v>
      </c>
      <c r="T57" s="27" t="s">
        <v>102</v>
      </c>
      <c r="U57" s="54" t="s">
        <v>57</v>
      </c>
      <c r="V57" s="56" t="s">
        <v>44</v>
      </c>
    </row>
    <row r="58" s="3" customFormat="1" ht="16" customHeight="1" spans="1:22">
      <c r="A58" s="16">
        <v>53</v>
      </c>
      <c r="B58" s="26" t="s">
        <v>34</v>
      </c>
      <c r="C58" s="23"/>
      <c r="D58" s="23"/>
      <c r="E58" s="16"/>
      <c r="F58" s="16"/>
      <c r="G58" s="16"/>
      <c r="H58" s="25"/>
      <c r="I58" s="28"/>
      <c r="J58" s="16"/>
      <c r="K58" s="25"/>
      <c r="L58" s="25"/>
      <c r="M58" s="38"/>
      <c r="N58" s="38"/>
      <c r="O58" s="38"/>
      <c r="P58" s="38"/>
      <c r="Q58" s="16"/>
      <c r="R58" s="25"/>
      <c r="S58" s="25"/>
      <c r="T58" s="16"/>
      <c r="U58" s="16"/>
      <c r="V58" s="52"/>
    </row>
    <row r="59" s="3" customFormat="1" ht="16" customHeight="1" spans="1:22">
      <c r="A59" s="16">
        <v>54</v>
      </c>
      <c r="B59" s="27" t="s">
        <v>146</v>
      </c>
      <c r="C59" s="16"/>
      <c r="D59" s="16"/>
      <c r="E59" s="16"/>
      <c r="F59" s="16"/>
      <c r="G59" s="16" t="s">
        <v>30</v>
      </c>
      <c r="H59" s="25"/>
      <c r="I59" s="43"/>
      <c r="J59" s="44"/>
      <c r="K59" s="25"/>
      <c r="L59" s="25"/>
      <c r="M59" s="38"/>
      <c r="N59" s="38"/>
      <c r="O59" s="38"/>
      <c r="P59" s="38"/>
      <c r="Q59" s="16"/>
      <c r="R59" s="25"/>
      <c r="S59" s="25"/>
      <c r="T59" s="38"/>
      <c r="U59" s="38"/>
      <c r="V59" s="16"/>
    </row>
    <row r="60" s="3" customFormat="1" ht="16" customHeight="1" spans="1:22">
      <c r="A60" s="16">
        <v>55</v>
      </c>
      <c r="B60" s="28" t="s">
        <v>147</v>
      </c>
      <c r="C60" s="16"/>
      <c r="D60" s="16"/>
      <c r="E60" s="16"/>
      <c r="F60" s="16"/>
      <c r="G60" s="24" t="s">
        <v>148</v>
      </c>
      <c r="H60" s="25"/>
      <c r="I60" s="38"/>
      <c r="J60" s="38"/>
      <c r="K60" s="38"/>
      <c r="L60" s="38"/>
      <c r="M60" s="38"/>
      <c r="N60" s="38"/>
      <c r="O60" s="38"/>
      <c r="P60" s="38"/>
      <c r="Q60" s="38"/>
      <c r="R60" s="25"/>
      <c r="S60" s="25"/>
      <c r="T60" s="40"/>
      <c r="U60" s="40"/>
      <c r="V60" s="16"/>
    </row>
    <row r="61" s="3" customFormat="1" ht="50" customHeight="1" spans="1:22">
      <c r="A61" s="16">
        <v>56</v>
      </c>
      <c r="B61" s="27" t="s">
        <v>149</v>
      </c>
      <c r="C61" s="24" t="s">
        <v>44</v>
      </c>
      <c r="D61" s="24" t="s">
        <v>78</v>
      </c>
      <c r="E61" s="16" t="s">
        <v>84</v>
      </c>
      <c r="F61" s="24" t="s">
        <v>46</v>
      </c>
      <c r="G61" s="24" t="s">
        <v>148</v>
      </c>
      <c r="H61" s="25">
        <v>1</v>
      </c>
      <c r="I61" s="27" t="s">
        <v>150</v>
      </c>
      <c r="J61" s="16"/>
      <c r="K61" s="25">
        <v>2019</v>
      </c>
      <c r="L61" s="25">
        <v>2019</v>
      </c>
      <c r="M61" s="38">
        <f>N61+O61+P61</f>
        <v>0.5</v>
      </c>
      <c r="N61" s="38"/>
      <c r="O61" s="38">
        <v>0.5</v>
      </c>
      <c r="P61" s="38"/>
      <c r="Q61" s="24" t="s">
        <v>61</v>
      </c>
      <c r="R61" s="25">
        <v>1</v>
      </c>
      <c r="S61" s="25">
        <v>4</v>
      </c>
      <c r="T61" s="27" t="s">
        <v>50</v>
      </c>
      <c r="U61" s="27" t="s">
        <v>151</v>
      </c>
      <c r="V61" s="24" t="s">
        <v>104</v>
      </c>
    </row>
    <row r="62" s="3" customFormat="1" ht="16" customHeight="1" spans="1:22">
      <c r="A62" s="16">
        <v>57</v>
      </c>
      <c r="B62" s="26" t="s">
        <v>34</v>
      </c>
      <c r="C62" s="23"/>
      <c r="D62" s="23"/>
      <c r="E62" s="16"/>
      <c r="F62" s="16"/>
      <c r="G62" s="16"/>
      <c r="H62" s="25"/>
      <c r="I62" s="39"/>
      <c r="J62" s="40"/>
      <c r="K62" s="25"/>
      <c r="L62" s="25"/>
      <c r="M62" s="38"/>
      <c r="N62" s="38"/>
      <c r="O62" s="38"/>
      <c r="P62" s="38"/>
      <c r="Q62" s="40"/>
      <c r="R62" s="25"/>
      <c r="S62" s="25"/>
      <c r="T62" s="40"/>
      <c r="U62" s="40"/>
      <c r="V62" s="16"/>
    </row>
    <row r="63" s="3" customFormat="1" ht="16" customHeight="1" spans="1:22">
      <c r="A63" s="16">
        <v>58</v>
      </c>
      <c r="B63" s="28" t="s">
        <v>152</v>
      </c>
      <c r="C63" s="16"/>
      <c r="D63" s="16"/>
      <c r="E63" s="16"/>
      <c r="F63" s="16"/>
      <c r="G63" s="24" t="s">
        <v>148</v>
      </c>
      <c r="H63" s="25"/>
      <c r="I63" s="38"/>
      <c r="J63" s="38"/>
      <c r="K63" s="38"/>
      <c r="L63" s="38"/>
      <c r="M63" s="38"/>
      <c r="N63" s="38"/>
      <c r="O63" s="38"/>
      <c r="P63" s="38"/>
      <c r="Q63" s="38"/>
      <c r="R63" s="25"/>
      <c r="S63" s="25"/>
      <c r="T63" s="40"/>
      <c r="U63" s="40"/>
      <c r="V63" s="16"/>
    </row>
    <row r="64" s="3" customFormat="1" ht="110" customHeight="1" spans="1:22">
      <c r="A64" s="16">
        <v>59</v>
      </c>
      <c r="B64" s="26" t="s">
        <v>153</v>
      </c>
      <c r="C64" s="29" t="s">
        <v>44</v>
      </c>
      <c r="D64" s="29" t="s">
        <v>121</v>
      </c>
      <c r="E64" s="16"/>
      <c r="F64" s="24" t="s">
        <v>46</v>
      </c>
      <c r="G64" s="24" t="s">
        <v>148</v>
      </c>
      <c r="H64" s="25">
        <v>1</v>
      </c>
      <c r="I64" s="46" t="s">
        <v>154</v>
      </c>
      <c r="J64" s="40"/>
      <c r="K64" s="25">
        <v>2019</v>
      </c>
      <c r="L64" s="25">
        <v>2019</v>
      </c>
      <c r="M64" s="38">
        <v>52</v>
      </c>
      <c r="N64" s="38"/>
      <c r="O64" s="38">
        <v>52</v>
      </c>
      <c r="P64" s="38"/>
      <c r="Q64" s="55" t="s">
        <v>155</v>
      </c>
      <c r="R64" s="25">
        <v>24</v>
      </c>
      <c r="S64" s="25">
        <v>72</v>
      </c>
      <c r="T64" s="46" t="s">
        <v>156</v>
      </c>
      <c r="U64" s="46" t="s">
        <v>51</v>
      </c>
      <c r="V64" s="24" t="s">
        <v>157</v>
      </c>
    </row>
    <row r="65" s="3" customFormat="1" ht="145.2" spans="1:22">
      <c r="A65" s="16">
        <v>60</v>
      </c>
      <c r="B65" s="26" t="s">
        <v>158</v>
      </c>
      <c r="C65" s="29" t="s">
        <v>44</v>
      </c>
      <c r="D65" s="29" t="s">
        <v>98</v>
      </c>
      <c r="E65" s="16"/>
      <c r="F65" s="24" t="s">
        <v>46</v>
      </c>
      <c r="G65" s="24" t="s">
        <v>148</v>
      </c>
      <c r="H65" s="25">
        <v>1</v>
      </c>
      <c r="I65" s="46" t="s">
        <v>159</v>
      </c>
      <c r="J65" s="40"/>
      <c r="K65" s="25">
        <v>2018</v>
      </c>
      <c r="L65" s="25">
        <v>2018</v>
      </c>
      <c r="M65" s="38">
        <f>N65+O65+P65</f>
        <v>120</v>
      </c>
      <c r="N65" s="38">
        <v>120</v>
      </c>
      <c r="O65" s="38"/>
      <c r="P65" s="38"/>
      <c r="Q65" s="55" t="s">
        <v>49</v>
      </c>
      <c r="R65" s="25">
        <v>212</v>
      </c>
      <c r="S65" s="25">
        <v>886</v>
      </c>
      <c r="T65" s="39" t="s">
        <v>160</v>
      </c>
      <c r="U65" s="46" t="s">
        <v>51</v>
      </c>
      <c r="V65" s="24" t="s">
        <v>161</v>
      </c>
    </row>
    <row r="66" s="3" customFormat="1" ht="84" customHeight="1" spans="1:22">
      <c r="A66" s="16">
        <v>61</v>
      </c>
      <c r="B66" s="27" t="s">
        <v>162</v>
      </c>
      <c r="C66" s="24" t="s">
        <v>44</v>
      </c>
      <c r="D66" s="24" t="s">
        <v>121</v>
      </c>
      <c r="E66" s="16" t="s">
        <v>84</v>
      </c>
      <c r="F66" s="24" t="s">
        <v>46</v>
      </c>
      <c r="G66" s="24" t="s">
        <v>148</v>
      </c>
      <c r="H66" s="25">
        <v>1</v>
      </c>
      <c r="I66" s="27" t="s">
        <v>163</v>
      </c>
      <c r="J66" s="16"/>
      <c r="K66" s="25">
        <v>2019</v>
      </c>
      <c r="L66" s="25">
        <v>2019</v>
      </c>
      <c r="M66" s="38">
        <v>19</v>
      </c>
      <c r="N66" s="38"/>
      <c r="O66" s="38">
        <v>19</v>
      </c>
      <c r="P66" s="38"/>
      <c r="Q66" s="24" t="s">
        <v>49</v>
      </c>
      <c r="R66" s="25">
        <v>15</v>
      </c>
      <c r="S66" s="25">
        <v>52</v>
      </c>
      <c r="T66" s="27" t="s">
        <v>50</v>
      </c>
      <c r="U66" s="27" t="s">
        <v>51</v>
      </c>
      <c r="V66" s="24" t="s">
        <v>104</v>
      </c>
    </row>
    <row r="67" s="3" customFormat="1" ht="84" customHeight="1" spans="1:22">
      <c r="A67" s="16">
        <v>62</v>
      </c>
      <c r="B67" s="27" t="s">
        <v>162</v>
      </c>
      <c r="C67" s="24" t="s">
        <v>44</v>
      </c>
      <c r="D67" s="24" t="s">
        <v>121</v>
      </c>
      <c r="E67" s="16"/>
      <c r="F67" s="24" t="s">
        <v>46</v>
      </c>
      <c r="G67" s="24" t="s">
        <v>148</v>
      </c>
      <c r="H67" s="25">
        <v>2</v>
      </c>
      <c r="I67" s="59" t="s">
        <v>164</v>
      </c>
      <c r="J67" s="16"/>
      <c r="K67" s="25">
        <v>2019</v>
      </c>
      <c r="L67" s="25">
        <v>2019</v>
      </c>
      <c r="M67" s="38">
        <v>7</v>
      </c>
      <c r="N67" s="38"/>
      <c r="O67" s="38">
        <v>7</v>
      </c>
      <c r="P67" s="38"/>
      <c r="Q67" s="24" t="s">
        <v>61</v>
      </c>
      <c r="R67" s="25">
        <v>15</v>
      </c>
      <c r="S67" s="25">
        <v>52</v>
      </c>
      <c r="T67" s="27" t="s">
        <v>50</v>
      </c>
      <c r="U67" s="27" t="s">
        <v>51</v>
      </c>
      <c r="V67" s="24" t="s">
        <v>104</v>
      </c>
    </row>
    <row r="68" s="3" customFormat="1" ht="84" customHeight="1" spans="1:22">
      <c r="A68" s="16">
        <v>63</v>
      </c>
      <c r="B68" s="27" t="s">
        <v>165</v>
      </c>
      <c r="C68" s="24" t="s">
        <v>44</v>
      </c>
      <c r="D68" s="24" t="s">
        <v>83</v>
      </c>
      <c r="E68" s="16" t="s">
        <v>84</v>
      </c>
      <c r="F68" s="24" t="s">
        <v>46</v>
      </c>
      <c r="G68" s="24" t="s">
        <v>148</v>
      </c>
      <c r="H68" s="25">
        <v>1</v>
      </c>
      <c r="I68" s="27" t="s">
        <v>166</v>
      </c>
      <c r="J68" s="16"/>
      <c r="K68" s="25">
        <v>2019</v>
      </c>
      <c r="L68" s="25">
        <v>2019</v>
      </c>
      <c r="M68" s="38">
        <v>17.5</v>
      </c>
      <c r="N68" s="38"/>
      <c r="O68" s="48">
        <v>17.5</v>
      </c>
      <c r="P68" s="38"/>
      <c r="Q68" s="24" t="s">
        <v>49</v>
      </c>
      <c r="R68" s="25">
        <v>30</v>
      </c>
      <c r="S68" s="25">
        <v>113</v>
      </c>
      <c r="T68" s="27" t="s">
        <v>50</v>
      </c>
      <c r="U68" s="27" t="s">
        <v>51</v>
      </c>
      <c r="V68" s="24" t="s">
        <v>104</v>
      </c>
    </row>
    <row r="69" s="3" customFormat="1" ht="84" customHeight="1" spans="1:22">
      <c r="A69" s="16">
        <v>64</v>
      </c>
      <c r="B69" s="27" t="s">
        <v>165</v>
      </c>
      <c r="C69" s="24" t="s">
        <v>44</v>
      </c>
      <c r="D69" s="24" t="s">
        <v>83</v>
      </c>
      <c r="E69" s="16"/>
      <c r="F69" s="24" t="s">
        <v>46</v>
      </c>
      <c r="G69" s="24" t="s">
        <v>148</v>
      </c>
      <c r="H69" s="25">
        <v>1</v>
      </c>
      <c r="I69" s="27" t="s">
        <v>167</v>
      </c>
      <c r="J69" s="16"/>
      <c r="K69" s="25">
        <v>2019</v>
      </c>
      <c r="L69" s="25">
        <v>2019</v>
      </c>
      <c r="M69" s="38">
        <v>30</v>
      </c>
      <c r="N69" s="38"/>
      <c r="O69" s="48">
        <v>30</v>
      </c>
      <c r="P69" s="38"/>
      <c r="Q69" s="24" t="s">
        <v>61</v>
      </c>
      <c r="R69" s="25">
        <v>31</v>
      </c>
      <c r="S69" s="25">
        <v>114</v>
      </c>
      <c r="T69" s="27" t="s">
        <v>50</v>
      </c>
      <c r="U69" s="27" t="s">
        <v>51</v>
      </c>
      <c r="V69" s="24" t="s">
        <v>104</v>
      </c>
    </row>
    <row r="70" s="3" customFormat="1" ht="84" customHeight="1" spans="1:22">
      <c r="A70" s="16">
        <v>65</v>
      </c>
      <c r="B70" s="27" t="s">
        <v>168</v>
      </c>
      <c r="C70" s="24" t="s">
        <v>44</v>
      </c>
      <c r="D70" s="24" t="s">
        <v>83</v>
      </c>
      <c r="E70" s="16" t="s">
        <v>84</v>
      </c>
      <c r="F70" s="24" t="s">
        <v>46</v>
      </c>
      <c r="G70" s="24" t="s">
        <v>148</v>
      </c>
      <c r="H70" s="25">
        <v>1</v>
      </c>
      <c r="I70" s="27" t="s">
        <v>163</v>
      </c>
      <c r="J70" s="16"/>
      <c r="K70" s="25">
        <v>2019</v>
      </c>
      <c r="L70" s="25">
        <v>2019</v>
      </c>
      <c r="M70" s="38">
        <f t="shared" ref="M70:M81" si="4">N70+O70+P70</f>
        <v>17</v>
      </c>
      <c r="N70" s="38"/>
      <c r="O70" s="48">
        <v>17</v>
      </c>
      <c r="P70" s="38"/>
      <c r="Q70" s="24" t="s">
        <v>49</v>
      </c>
      <c r="R70" s="25">
        <v>23</v>
      </c>
      <c r="S70" s="25">
        <v>79</v>
      </c>
      <c r="T70" s="27" t="s">
        <v>50</v>
      </c>
      <c r="U70" s="27" t="s">
        <v>51</v>
      </c>
      <c r="V70" s="24" t="s">
        <v>104</v>
      </c>
    </row>
    <row r="71" s="3" customFormat="1" ht="84" customHeight="1" spans="1:22">
      <c r="A71" s="16">
        <v>66</v>
      </c>
      <c r="B71" s="30" t="s">
        <v>169</v>
      </c>
      <c r="C71" s="24" t="s">
        <v>44</v>
      </c>
      <c r="D71" s="24" t="s">
        <v>170</v>
      </c>
      <c r="E71" s="16" t="s">
        <v>84</v>
      </c>
      <c r="F71" s="24" t="s">
        <v>46</v>
      </c>
      <c r="G71" s="24" t="s">
        <v>148</v>
      </c>
      <c r="H71" s="25">
        <v>1</v>
      </c>
      <c r="I71" s="27" t="s">
        <v>171</v>
      </c>
      <c r="J71" s="16"/>
      <c r="K71" s="25">
        <v>2019</v>
      </c>
      <c r="L71" s="25">
        <v>2019</v>
      </c>
      <c r="M71" s="38">
        <f t="shared" si="4"/>
        <v>13</v>
      </c>
      <c r="N71" s="38"/>
      <c r="O71" s="48">
        <v>13</v>
      </c>
      <c r="P71" s="38"/>
      <c r="Q71" s="24" t="s">
        <v>61</v>
      </c>
      <c r="R71" s="25">
        <v>4</v>
      </c>
      <c r="S71" s="25">
        <v>15</v>
      </c>
      <c r="T71" s="27" t="s">
        <v>50</v>
      </c>
      <c r="U71" s="27" t="s">
        <v>51</v>
      </c>
      <c r="V71" s="24" t="s">
        <v>104</v>
      </c>
    </row>
    <row r="72" s="3" customFormat="1" ht="84" customHeight="1" spans="1:22">
      <c r="A72" s="16">
        <v>67</v>
      </c>
      <c r="B72" s="30" t="s">
        <v>172</v>
      </c>
      <c r="C72" s="24" t="s">
        <v>44</v>
      </c>
      <c r="D72" s="24" t="s">
        <v>78</v>
      </c>
      <c r="E72" s="16" t="s">
        <v>84</v>
      </c>
      <c r="F72" s="24" t="s">
        <v>46</v>
      </c>
      <c r="G72" s="24" t="s">
        <v>148</v>
      </c>
      <c r="H72" s="25">
        <v>1</v>
      </c>
      <c r="I72" s="27" t="s">
        <v>173</v>
      </c>
      <c r="J72" s="16"/>
      <c r="K72" s="25">
        <v>2019</v>
      </c>
      <c r="L72" s="25">
        <v>2019</v>
      </c>
      <c r="M72" s="38">
        <v>10</v>
      </c>
      <c r="N72" s="38"/>
      <c r="O72" s="48">
        <v>10</v>
      </c>
      <c r="P72" s="38"/>
      <c r="Q72" s="24" t="s">
        <v>61</v>
      </c>
      <c r="R72" s="25">
        <v>17</v>
      </c>
      <c r="S72" s="25">
        <v>66</v>
      </c>
      <c r="T72" s="27" t="s">
        <v>50</v>
      </c>
      <c r="U72" s="27" t="s">
        <v>51</v>
      </c>
      <c r="V72" s="24" t="s">
        <v>104</v>
      </c>
    </row>
    <row r="73" s="3" customFormat="1" ht="84" customHeight="1" spans="1:22">
      <c r="A73" s="16">
        <v>68</v>
      </c>
      <c r="B73" s="30" t="s">
        <v>174</v>
      </c>
      <c r="C73" s="24" t="s">
        <v>44</v>
      </c>
      <c r="D73" s="24" t="s">
        <v>83</v>
      </c>
      <c r="E73" s="16" t="s">
        <v>84</v>
      </c>
      <c r="F73" s="24" t="s">
        <v>46</v>
      </c>
      <c r="G73" s="24" t="s">
        <v>148</v>
      </c>
      <c r="H73" s="25">
        <v>1</v>
      </c>
      <c r="I73" s="30" t="s">
        <v>175</v>
      </c>
      <c r="J73" s="60"/>
      <c r="K73" s="25">
        <v>2019</v>
      </c>
      <c r="L73" s="25">
        <v>2019</v>
      </c>
      <c r="M73" s="38">
        <f t="shared" si="4"/>
        <v>19</v>
      </c>
      <c r="N73" s="38"/>
      <c r="O73" s="48">
        <v>19</v>
      </c>
      <c r="P73" s="38"/>
      <c r="Q73" s="24" t="s">
        <v>49</v>
      </c>
      <c r="R73" s="25">
        <v>79</v>
      </c>
      <c r="S73" s="25">
        <v>298</v>
      </c>
      <c r="T73" s="27" t="s">
        <v>50</v>
      </c>
      <c r="U73" s="27" t="s">
        <v>51</v>
      </c>
      <c r="V73" s="24" t="s">
        <v>104</v>
      </c>
    </row>
    <row r="74" s="3" customFormat="1" ht="84" customHeight="1" spans="1:22">
      <c r="A74" s="16">
        <v>69</v>
      </c>
      <c r="B74" s="30" t="s">
        <v>176</v>
      </c>
      <c r="C74" s="24" t="s">
        <v>44</v>
      </c>
      <c r="D74" s="24" t="s">
        <v>83</v>
      </c>
      <c r="E74" s="16" t="s">
        <v>84</v>
      </c>
      <c r="F74" s="24" t="s">
        <v>46</v>
      </c>
      <c r="G74" s="24" t="s">
        <v>148</v>
      </c>
      <c r="H74" s="25">
        <v>1</v>
      </c>
      <c r="I74" s="30" t="s">
        <v>177</v>
      </c>
      <c r="J74" s="60"/>
      <c r="K74" s="25">
        <v>2019</v>
      </c>
      <c r="L74" s="25">
        <v>2019</v>
      </c>
      <c r="M74" s="38">
        <f t="shared" si="4"/>
        <v>10</v>
      </c>
      <c r="N74" s="38"/>
      <c r="O74" s="48">
        <v>10</v>
      </c>
      <c r="P74" s="38"/>
      <c r="Q74" s="24" t="s">
        <v>49</v>
      </c>
      <c r="R74" s="25">
        <v>31</v>
      </c>
      <c r="S74" s="25">
        <v>119</v>
      </c>
      <c r="T74" s="27" t="s">
        <v>50</v>
      </c>
      <c r="U74" s="27" t="s">
        <v>51</v>
      </c>
      <c r="V74" s="24" t="s">
        <v>104</v>
      </c>
    </row>
    <row r="75" s="3" customFormat="1" ht="84" customHeight="1" spans="1:22">
      <c r="A75" s="16">
        <v>70</v>
      </c>
      <c r="B75" s="30" t="s">
        <v>178</v>
      </c>
      <c r="C75" s="24" t="s">
        <v>44</v>
      </c>
      <c r="D75" s="24" t="s">
        <v>78</v>
      </c>
      <c r="E75" s="16" t="s">
        <v>84</v>
      </c>
      <c r="F75" s="24" t="s">
        <v>46</v>
      </c>
      <c r="G75" s="24" t="s">
        <v>148</v>
      </c>
      <c r="H75" s="25">
        <v>1</v>
      </c>
      <c r="I75" s="30" t="s">
        <v>179</v>
      </c>
      <c r="J75" s="60"/>
      <c r="K75" s="25">
        <v>2019</v>
      </c>
      <c r="L75" s="25">
        <v>2019</v>
      </c>
      <c r="M75" s="38">
        <f t="shared" si="4"/>
        <v>12</v>
      </c>
      <c r="N75" s="38"/>
      <c r="O75" s="48">
        <v>12</v>
      </c>
      <c r="P75" s="38"/>
      <c r="Q75" s="24" t="s">
        <v>49</v>
      </c>
      <c r="R75" s="25">
        <v>13</v>
      </c>
      <c r="S75" s="25">
        <v>48</v>
      </c>
      <c r="T75" s="27" t="s">
        <v>50</v>
      </c>
      <c r="U75" s="27" t="s">
        <v>51</v>
      </c>
      <c r="V75" s="24" t="s">
        <v>104</v>
      </c>
    </row>
    <row r="76" s="3" customFormat="1" ht="84" customHeight="1" spans="1:22">
      <c r="A76" s="16">
        <v>71</v>
      </c>
      <c r="B76" s="30" t="s">
        <v>180</v>
      </c>
      <c r="C76" s="24" t="s">
        <v>44</v>
      </c>
      <c r="D76" s="24" t="s">
        <v>121</v>
      </c>
      <c r="E76" s="16" t="s">
        <v>84</v>
      </c>
      <c r="F76" s="24" t="s">
        <v>46</v>
      </c>
      <c r="G76" s="24" t="s">
        <v>148</v>
      </c>
      <c r="H76" s="25">
        <v>1</v>
      </c>
      <c r="I76" s="30" t="s">
        <v>181</v>
      </c>
      <c r="J76" s="60"/>
      <c r="K76" s="25">
        <v>2019</v>
      </c>
      <c r="L76" s="25">
        <v>2019</v>
      </c>
      <c r="M76" s="38">
        <f t="shared" si="4"/>
        <v>16</v>
      </c>
      <c r="N76" s="38"/>
      <c r="O76" s="48">
        <v>16</v>
      </c>
      <c r="P76" s="38"/>
      <c r="Q76" s="24" t="s">
        <v>49</v>
      </c>
      <c r="R76" s="25">
        <v>25</v>
      </c>
      <c r="S76" s="25">
        <v>89</v>
      </c>
      <c r="T76" s="27" t="s">
        <v>50</v>
      </c>
      <c r="U76" s="27" t="s">
        <v>51</v>
      </c>
      <c r="V76" s="24" t="s">
        <v>104</v>
      </c>
    </row>
    <row r="77" s="3" customFormat="1" ht="84" customHeight="1" spans="1:22">
      <c r="A77" s="16">
        <v>72</v>
      </c>
      <c r="B77" s="30" t="s">
        <v>182</v>
      </c>
      <c r="C77" s="24" t="s">
        <v>44</v>
      </c>
      <c r="D77" s="24" t="s">
        <v>121</v>
      </c>
      <c r="E77" s="16" t="s">
        <v>84</v>
      </c>
      <c r="F77" s="24" t="s">
        <v>46</v>
      </c>
      <c r="G77" s="24" t="s">
        <v>148</v>
      </c>
      <c r="H77" s="25">
        <v>1</v>
      </c>
      <c r="I77" s="30" t="s">
        <v>183</v>
      </c>
      <c r="J77" s="60"/>
      <c r="K77" s="25">
        <v>2019</v>
      </c>
      <c r="L77" s="25">
        <v>2019</v>
      </c>
      <c r="M77" s="38">
        <f t="shared" si="4"/>
        <v>28</v>
      </c>
      <c r="N77" s="38"/>
      <c r="O77" s="48">
        <v>28</v>
      </c>
      <c r="P77" s="38"/>
      <c r="Q77" s="24" t="s">
        <v>61</v>
      </c>
      <c r="R77" s="25">
        <v>11</v>
      </c>
      <c r="S77" s="25">
        <v>37</v>
      </c>
      <c r="T77" s="27" t="s">
        <v>50</v>
      </c>
      <c r="U77" s="27" t="s">
        <v>51</v>
      </c>
      <c r="V77" s="24" t="s">
        <v>104</v>
      </c>
    </row>
    <row r="78" s="3" customFormat="1" ht="84" customHeight="1" spans="1:22">
      <c r="A78" s="16">
        <v>73</v>
      </c>
      <c r="B78" s="30" t="s">
        <v>184</v>
      </c>
      <c r="C78" s="24" t="s">
        <v>44</v>
      </c>
      <c r="D78" s="24" t="s">
        <v>170</v>
      </c>
      <c r="E78" s="16" t="s">
        <v>84</v>
      </c>
      <c r="F78" s="24" t="s">
        <v>46</v>
      </c>
      <c r="G78" s="24" t="s">
        <v>148</v>
      </c>
      <c r="H78" s="25">
        <v>1</v>
      </c>
      <c r="I78" s="30" t="s">
        <v>185</v>
      </c>
      <c r="J78" s="60"/>
      <c r="K78" s="25">
        <v>2019</v>
      </c>
      <c r="L78" s="25">
        <v>2019</v>
      </c>
      <c r="M78" s="38">
        <f t="shared" si="4"/>
        <v>5</v>
      </c>
      <c r="N78" s="38"/>
      <c r="O78" s="48">
        <v>5</v>
      </c>
      <c r="P78" s="38"/>
      <c r="Q78" s="24" t="s">
        <v>49</v>
      </c>
      <c r="R78" s="25">
        <v>5</v>
      </c>
      <c r="S78" s="25">
        <v>16</v>
      </c>
      <c r="T78" s="27" t="s">
        <v>50</v>
      </c>
      <c r="U78" s="27" t="s">
        <v>51</v>
      </c>
      <c r="V78" s="24" t="s">
        <v>104</v>
      </c>
    </row>
    <row r="79" s="3" customFormat="1" ht="84" customHeight="1" spans="1:22">
      <c r="A79" s="16">
        <v>74</v>
      </c>
      <c r="B79" s="30" t="s">
        <v>186</v>
      </c>
      <c r="C79" s="24" t="s">
        <v>44</v>
      </c>
      <c r="D79" s="24" t="s">
        <v>170</v>
      </c>
      <c r="E79" s="16" t="s">
        <v>84</v>
      </c>
      <c r="F79" s="24" t="s">
        <v>46</v>
      </c>
      <c r="G79" s="24" t="s">
        <v>148</v>
      </c>
      <c r="H79" s="25">
        <v>1</v>
      </c>
      <c r="I79" s="30" t="s">
        <v>187</v>
      </c>
      <c r="J79" s="60"/>
      <c r="K79" s="25">
        <v>2019</v>
      </c>
      <c r="L79" s="25">
        <v>2019</v>
      </c>
      <c r="M79" s="38">
        <f t="shared" si="4"/>
        <v>9</v>
      </c>
      <c r="N79" s="38"/>
      <c r="O79" s="48">
        <v>9</v>
      </c>
      <c r="P79" s="38"/>
      <c r="Q79" s="24" t="s">
        <v>49</v>
      </c>
      <c r="R79" s="25">
        <v>5</v>
      </c>
      <c r="S79" s="25">
        <v>23</v>
      </c>
      <c r="T79" s="27" t="s">
        <v>50</v>
      </c>
      <c r="U79" s="27" t="s">
        <v>51</v>
      </c>
      <c r="V79" s="24" t="s">
        <v>104</v>
      </c>
    </row>
    <row r="80" s="3" customFormat="1" ht="84" customHeight="1" spans="1:22">
      <c r="A80" s="16">
        <v>75</v>
      </c>
      <c r="B80" s="30" t="s">
        <v>188</v>
      </c>
      <c r="C80" s="24" t="s">
        <v>44</v>
      </c>
      <c r="D80" s="24" t="s">
        <v>121</v>
      </c>
      <c r="E80" s="16" t="s">
        <v>84</v>
      </c>
      <c r="F80" s="24" t="s">
        <v>46</v>
      </c>
      <c r="G80" s="24" t="s">
        <v>148</v>
      </c>
      <c r="H80" s="25">
        <v>1</v>
      </c>
      <c r="I80" s="30" t="s">
        <v>189</v>
      </c>
      <c r="J80" s="60"/>
      <c r="K80" s="25">
        <v>2019</v>
      </c>
      <c r="L80" s="25">
        <v>2019</v>
      </c>
      <c r="M80" s="38">
        <f t="shared" si="4"/>
        <v>24</v>
      </c>
      <c r="N80" s="38"/>
      <c r="O80" s="48">
        <v>24</v>
      </c>
      <c r="P80" s="38"/>
      <c r="Q80" s="24" t="s">
        <v>49</v>
      </c>
      <c r="R80" s="25">
        <v>17</v>
      </c>
      <c r="S80" s="25">
        <v>61</v>
      </c>
      <c r="T80" s="27" t="s">
        <v>50</v>
      </c>
      <c r="U80" s="27" t="s">
        <v>51</v>
      </c>
      <c r="V80" s="24" t="s">
        <v>104</v>
      </c>
    </row>
    <row r="81" s="3" customFormat="1" ht="84" customHeight="1" spans="1:22">
      <c r="A81" s="16">
        <v>76</v>
      </c>
      <c r="B81" s="30" t="s">
        <v>190</v>
      </c>
      <c r="C81" s="24" t="s">
        <v>44</v>
      </c>
      <c r="D81" s="24" t="s">
        <v>121</v>
      </c>
      <c r="E81" s="16" t="s">
        <v>84</v>
      </c>
      <c r="F81" s="24" t="s">
        <v>46</v>
      </c>
      <c r="G81" s="24" t="s">
        <v>148</v>
      </c>
      <c r="H81" s="25">
        <v>1</v>
      </c>
      <c r="I81" s="30" t="s">
        <v>191</v>
      </c>
      <c r="J81" s="60"/>
      <c r="K81" s="25">
        <v>2019</v>
      </c>
      <c r="L81" s="25">
        <v>2019</v>
      </c>
      <c r="M81" s="38">
        <f t="shared" si="4"/>
        <v>27.8</v>
      </c>
      <c r="N81" s="38"/>
      <c r="O81" s="48">
        <v>27.8</v>
      </c>
      <c r="P81" s="38"/>
      <c r="Q81" s="24" t="s">
        <v>49</v>
      </c>
      <c r="R81" s="25">
        <v>13</v>
      </c>
      <c r="S81" s="25">
        <v>48</v>
      </c>
      <c r="T81" s="27" t="s">
        <v>50</v>
      </c>
      <c r="U81" s="27" t="s">
        <v>51</v>
      </c>
      <c r="V81" s="24" t="s">
        <v>104</v>
      </c>
    </row>
    <row r="82" s="3" customFormat="1" ht="84" customHeight="1" spans="1:22">
      <c r="A82" s="16">
        <v>77</v>
      </c>
      <c r="B82" s="30" t="s">
        <v>192</v>
      </c>
      <c r="C82" s="24" t="s">
        <v>44</v>
      </c>
      <c r="D82" s="24" t="s">
        <v>111</v>
      </c>
      <c r="E82" s="16" t="s">
        <v>84</v>
      </c>
      <c r="F82" s="24" t="s">
        <v>46</v>
      </c>
      <c r="G82" s="24" t="s">
        <v>148</v>
      </c>
      <c r="H82" s="25">
        <v>1</v>
      </c>
      <c r="I82" s="30" t="s">
        <v>193</v>
      </c>
      <c r="J82" s="60"/>
      <c r="K82" s="25">
        <v>2019</v>
      </c>
      <c r="L82" s="25">
        <v>2019</v>
      </c>
      <c r="M82" s="38">
        <v>18</v>
      </c>
      <c r="N82" s="38"/>
      <c r="O82" s="48">
        <v>18</v>
      </c>
      <c r="P82" s="38"/>
      <c r="Q82" s="24" t="s">
        <v>61</v>
      </c>
      <c r="R82" s="25">
        <v>21</v>
      </c>
      <c r="S82" s="25">
        <v>80</v>
      </c>
      <c r="T82" s="27" t="s">
        <v>50</v>
      </c>
      <c r="U82" s="27" t="s">
        <v>51</v>
      </c>
      <c r="V82" s="24" t="s">
        <v>104</v>
      </c>
    </row>
    <row r="83" s="3" customFormat="1" ht="84" customHeight="1" spans="1:22">
      <c r="A83" s="16">
        <v>78</v>
      </c>
      <c r="B83" s="30" t="s">
        <v>194</v>
      </c>
      <c r="C83" s="24" t="s">
        <v>44</v>
      </c>
      <c r="D83" s="24" t="s">
        <v>121</v>
      </c>
      <c r="E83" s="16" t="s">
        <v>84</v>
      </c>
      <c r="F83" s="24" t="s">
        <v>46</v>
      </c>
      <c r="G83" s="24" t="s">
        <v>148</v>
      </c>
      <c r="H83" s="25">
        <v>1</v>
      </c>
      <c r="I83" s="30" t="s">
        <v>195</v>
      </c>
      <c r="J83" s="60"/>
      <c r="K83" s="25">
        <v>2019</v>
      </c>
      <c r="L83" s="25">
        <v>2019</v>
      </c>
      <c r="M83" s="38">
        <f t="shared" ref="M83:M87" si="5">N83+O83+P83</f>
        <v>21</v>
      </c>
      <c r="N83" s="38"/>
      <c r="O83" s="48">
        <v>21</v>
      </c>
      <c r="P83" s="38"/>
      <c r="Q83" s="24" t="s">
        <v>49</v>
      </c>
      <c r="R83" s="25">
        <v>12</v>
      </c>
      <c r="S83" s="25">
        <v>34</v>
      </c>
      <c r="T83" s="27" t="s">
        <v>50</v>
      </c>
      <c r="U83" s="27" t="s">
        <v>51</v>
      </c>
      <c r="V83" s="24" t="s">
        <v>104</v>
      </c>
    </row>
    <row r="84" s="3" customFormat="1" ht="84" customHeight="1" spans="1:22">
      <c r="A84" s="16">
        <v>79</v>
      </c>
      <c r="B84" s="30" t="s">
        <v>196</v>
      </c>
      <c r="C84" s="24" t="s">
        <v>44</v>
      </c>
      <c r="D84" s="24" t="s">
        <v>121</v>
      </c>
      <c r="E84" s="16" t="s">
        <v>84</v>
      </c>
      <c r="F84" s="24" t="s">
        <v>46</v>
      </c>
      <c r="G84" s="24" t="s">
        <v>148</v>
      </c>
      <c r="H84" s="25">
        <v>1</v>
      </c>
      <c r="I84" s="30" t="s">
        <v>193</v>
      </c>
      <c r="J84" s="60"/>
      <c r="K84" s="25">
        <v>2019</v>
      </c>
      <c r="L84" s="25">
        <v>2019</v>
      </c>
      <c r="M84" s="38">
        <f t="shared" si="5"/>
        <v>20.31</v>
      </c>
      <c r="N84" s="38"/>
      <c r="O84" s="48">
        <v>20.31</v>
      </c>
      <c r="P84" s="38"/>
      <c r="Q84" s="24" t="s">
        <v>49</v>
      </c>
      <c r="R84" s="25">
        <v>8</v>
      </c>
      <c r="S84" s="25">
        <v>30</v>
      </c>
      <c r="T84" s="27" t="s">
        <v>50</v>
      </c>
      <c r="U84" s="27" t="s">
        <v>51</v>
      </c>
      <c r="V84" s="24" t="s">
        <v>104</v>
      </c>
    </row>
    <row r="85" s="3" customFormat="1" ht="16" customHeight="1" spans="1:22">
      <c r="A85" s="16">
        <v>80</v>
      </c>
      <c r="B85" s="26" t="s">
        <v>34</v>
      </c>
      <c r="C85" s="23"/>
      <c r="D85" s="23"/>
      <c r="E85" s="16"/>
      <c r="F85" s="16"/>
      <c r="G85" s="16"/>
      <c r="H85" s="25"/>
      <c r="I85" s="39"/>
      <c r="J85" s="40"/>
      <c r="K85" s="25"/>
      <c r="L85" s="25"/>
      <c r="M85" s="38"/>
      <c r="N85" s="38"/>
      <c r="O85" s="38"/>
      <c r="P85" s="38"/>
      <c r="Q85" s="40"/>
      <c r="R85" s="25"/>
      <c r="S85" s="25"/>
      <c r="T85" s="40"/>
      <c r="U85" s="40"/>
      <c r="V85" s="16"/>
    </row>
    <row r="86" s="3" customFormat="1" ht="16" customHeight="1" spans="1:22">
      <c r="A86" s="16">
        <v>81</v>
      </c>
      <c r="B86" s="26" t="s">
        <v>197</v>
      </c>
      <c r="C86" s="23"/>
      <c r="D86" s="23"/>
      <c r="E86" s="23"/>
      <c r="F86" s="16"/>
      <c r="G86" s="24" t="s">
        <v>148</v>
      </c>
      <c r="H86" s="25"/>
      <c r="I86" s="38"/>
      <c r="J86" s="38"/>
      <c r="K86" s="38"/>
      <c r="L86" s="38"/>
      <c r="M86" s="38"/>
      <c r="N86" s="38"/>
      <c r="O86" s="38"/>
      <c r="P86" s="38"/>
      <c r="Q86" s="38"/>
      <c r="R86" s="25"/>
      <c r="S86" s="25"/>
      <c r="T86" s="40"/>
      <c r="U86" s="40"/>
      <c r="V86" s="16"/>
    </row>
    <row r="87" s="3" customFormat="1" ht="228" customHeight="1" spans="1:22">
      <c r="A87" s="16">
        <v>82</v>
      </c>
      <c r="B87" s="22" t="s">
        <v>198</v>
      </c>
      <c r="C87" s="29" t="s">
        <v>44</v>
      </c>
      <c r="D87" s="29" t="s">
        <v>121</v>
      </c>
      <c r="E87" s="29" t="s">
        <v>199</v>
      </c>
      <c r="F87" s="24" t="s">
        <v>46</v>
      </c>
      <c r="G87" s="24" t="s">
        <v>148</v>
      </c>
      <c r="H87" s="25">
        <v>1</v>
      </c>
      <c r="I87" s="39" t="s">
        <v>200</v>
      </c>
      <c r="J87" s="40"/>
      <c r="K87" s="25">
        <v>2020</v>
      </c>
      <c r="L87" s="25">
        <v>2020</v>
      </c>
      <c r="M87" s="38">
        <f t="shared" si="5"/>
        <v>489.54</v>
      </c>
      <c r="N87" s="38"/>
      <c r="O87" s="38"/>
      <c r="P87" s="38">
        <v>489.54</v>
      </c>
      <c r="Q87" s="53" t="s">
        <v>49</v>
      </c>
      <c r="R87" s="25">
        <v>9</v>
      </c>
      <c r="S87" s="25">
        <v>30</v>
      </c>
      <c r="T87" s="54" t="s">
        <v>201</v>
      </c>
      <c r="U87" s="46" t="s">
        <v>201</v>
      </c>
      <c r="V87" s="24" t="s">
        <v>161</v>
      </c>
    </row>
    <row r="88" s="3" customFormat="1" ht="201" customHeight="1" spans="1:22">
      <c r="A88" s="16">
        <v>83</v>
      </c>
      <c r="B88" s="22" t="s">
        <v>202</v>
      </c>
      <c r="C88" s="24" t="s">
        <v>44</v>
      </c>
      <c r="D88" s="24" t="s">
        <v>121</v>
      </c>
      <c r="E88" s="24" t="s">
        <v>122</v>
      </c>
      <c r="F88" s="24" t="s">
        <v>203</v>
      </c>
      <c r="G88" s="24" t="s">
        <v>148</v>
      </c>
      <c r="H88" s="25">
        <v>1</v>
      </c>
      <c r="I88" s="39" t="s">
        <v>204</v>
      </c>
      <c r="J88" s="40"/>
      <c r="K88" s="25">
        <v>2020</v>
      </c>
      <c r="L88" s="25">
        <v>2020</v>
      </c>
      <c r="M88" s="38">
        <v>199.5</v>
      </c>
      <c r="N88" s="38"/>
      <c r="O88" s="38"/>
      <c r="P88" s="38">
        <v>199.5</v>
      </c>
      <c r="Q88" s="53" t="s">
        <v>49</v>
      </c>
      <c r="R88" s="25">
        <v>17</v>
      </c>
      <c r="S88" s="25">
        <v>61</v>
      </c>
      <c r="T88" s="54" t="s">
        <v>205</v>
      </c>
      <c r="U88" s="54" t="s">
        <v>201</v>
      </c>
      <c r="V88" s="24" t="s">
        <v>161</v>
      </c>
    </row>
    <row r="89" s="3" customFormat="1" ht="16" customHeight="1" spans="1:22">
      <c r="A89" s="16">
        <v>84</v>
      </c>
      <c r="B89" s="26" t="s">
        <v>34</v>
      </c>
      <c r="C89" s="23"/>
      <c r="D89" s="23"/>
      <c r="E89" s="23"/>
      <c r="F89" s="16"/>
      <c r="G89" s="16"/>
      <c r="H89" s="25"/>
      <c r="I89" s="39"/>
      <c r="J89" s="40"/>
      <c r="K89" s="25"/>
      <c r="L89" s="25"/>
      <c r="M89" s="38"/>
      <c r="N89" s="38"/>
      <c r="O89" s="38"/>
      <c r="P89" s="38"/>
      <c r="Q89" s="40"/>
      <c r="R89" s="25"/>
      <c r="S89" s="25"/>
      <c r="T89" s="40"/>
      <c r="U89" s="40"/>
      <c r="V89" s="16"/>
    </row>
    <row r="90" s="3" customFormat="1" ht="16" customHeight="1" spans="1:22">
      <c r="A90" s="16">
        <v>85</v>
      </c>
      <c r="B90" s="28" t="s">
        <v>206</v>
      </c>
      <c r="C90" s="16"/>
      <c r="D90" s="16"/>
      <c r="E90" s="16"/>
      <c r="F90" s="16"/>
      <c r="G90" s="24" t="s">
        <v>148</v>
      </c>
      <c r="H90" s="25"/>
      <c r="I90" s="38"/>
      <c r="J90" s="38"/>
      <c r="K90" s="38"/>
      <c r="L90" s="38"/>
      <c r="M90" s="38"/>
      <c r="N90" s="38"/>
      <c r="O90" s="38"/>
      <c r="P90" s="38"/>
      <c r="Q90" s="38"/>
      <c r="R90" s="25"/>
      <c r="S90" s="25"/>
      <c r="T90" s="40"/>
      <c r="U90" s="40"/>
      <c r="V90" s="16"/>
    </row>
    <row r="91" s="3" customFormat="1" ht="139" customHeight="1" spans="1:22">
      <c r="A91" s="16">
        <v>86</v>
      </c>
      <c r="B91" s="27" t="s">
        <v>207</v>
      </c>
      <c r="C91" s="24" t="s">
        <v>44</v>
      </c>
      <c r="D91" s="16" t="s">
        <v>84</v>
      </c>
      <c r="E91" s="16" t="s">
        <v>84</v>
      </c>
      <c r="F91" s="24" t="s">
        <v>46</v>
      </c>
      <c r="G91" s="24" t="s">
        <v>148</v>
      </c>
      <c r="H91" s="25">
        <v>61</v>
      </c>
      <c r="I91" s="27" t="s">
        <v>208</v>
      </c>
      <c r="J91" s="16"/>
      <c r="K91" s="25">
        <v>2019</v>
      </c>
      <c r="L91" s="25">
        <v>2019</v>
      </c>
      <c r="M91" s="38">
        <f>N91+O91+P91</f>
        <v>394</v>
      </c>
      <c r="N91" s="38"/>
      <c r="O91" s="38">
        <v>394</v>
      </c>
      <c r="P91" s="38"/>
      <c r="Q91" s="55" t="s">
        <v>81</v>
      </c>
      <c r="R91" s="25">
        <v>200</v>
      </c>
      <c r="S91" s="25">
        <v>880</v>
      </c>
      <c r="T91" s="66" t="s">
        <v>50</v>
      </c>
      <c r="U91" s="66" t="s">
        <v>51</v>
      </c>
      <c r="V91" s="57" t="s">
        <v>104</v>
      </c>
    </row>
    <row r="92" s="3" customFormat="1" ht="16" customHeight="1" spans="1:22">
      <c r="A92" s="16">
        <v>87</v>
      </c>
      <c r="B92" s="26" t="s">
        <v>34</v>
      </c>
      <c r="C92" s="23"/>
      <c r="D92" s="23"/>
      <c r="E92" s="16"/>
      <c r="F92" s="16"/>
      <c r="G92" s="16"/>
      <c r="H92" s="25"/>
      <c r="I92" s="39"/>
      <c r="J92" s="40"/>
      <c r="K92" s="25"/>
      <c r="L92" s="25"/>
      <c r="M92" s="38"/>
      <c r="N92" s="38"/>
      <c r="O92" s="38"/>
      <c r="P92" s="38"/>
      <c r="Q92" s="40"/>
      <c r="R92" s="25"/>
      <c r="S92" s="25"/>
      <c r="T92" s="40"/>
      <c r="U92" s="40"/>
      <c r="V92" s="16"/>
    </row>
    <row r="93" s="3" customFormat="1" ht="16" customHeight="1" spans="1:22">
      <c r="A93" s="16">
        <v>88</v>
      </c>
      <c r="B93" s="28" t="s">
        <v>209</v>
      </c>
      <c r="C93" s="16"/>
      <c r="D93" s="16"/>
      <c r="E93" s="16"/>
      <c r="F93" s="16"/>
      <c r="G93" s="24" t="s">
        <v>210</v>
      </c>
      <c r="H93" s="25"/>
      <c r="I93" s="38"/>
      <c r="J93" s="38"/>
      <c r="K93" s="38"/>
      <c r="L93" s="38"/>
      <c r="M93" s="38"/>
      <c r="N93" s="38"/>
      <c r="O93" s="38"/>
      <c r="P93" s="38"/>
      <c r="Q93" s="40"/>
      <c r="R93" s="25"/>
      <c r="S93" s="25"/>
      <c r="T93" s="40"/>
      <c r="U93" s="40"/>
      <c r="V93" s="16"/>
    </row>
    <row r="94" s="3" customFormat="1" ht="16" customHeight="1" spans="1:22">
      <c r="A94" s="16">
        <v>89</v>
      </c>
      <c r="B94" s="26" t="s">
        <v>34</v>
      </c>
      <c r="C94" s="23"/>
      <c r="D94" s="23"/>
      <c r="E94" s="16"/>
      <c r="F94" s="16"/>
      <c r="G94" s="16"/>
      <c r="H94" s="25"/>
      <c r="I94" s="28"/>
      <c r="J94" s="16"/>
      <c r="K94" s="25"/>
      <c r="L94" s="25"/>
      <c r="M94" s="38"/>
      <c r="N94" s="38"/>
      <c r="O94" s="38"/>
      <c r="P94" s="38"/>
      <c r="Q94" s="40"/>
      <c r="R94" s="25"/>
      <c r="S94" s="25"/>
      <c r="T94" s="40"/>
      <c r="U94" s="40"/>
      <c r="V94" s="16"/>
    </row>
    <row r="95" s="3" customFormat="1" ht="16" customHeight="1" spans="1:22">
      <c r="A95" s="16">
        <v>90</v>
      </c>
      <c r="B95" s="28" t="s">
        <v>211</v>
      </c>
      <c r="C95" s="16"/>
      <c r="D95" s="16"/>
      <c r="E95" s="16"/>
      <c r="F95" s="16"/>
      <c r="G95" s="24" t="s">
        <v>148</v>
      </c>
      <c r="H95" s="25"/>
      <c r="I95" s="38"/>
      <c r="J95" s="38"/>
      <c r="K95" s="38"/>
      <c r="L95" s="38"/>
      <c r="M95" s="38"/>
      <c r="N95" s="38"/>
      <c r="O95" s="38"/>
      <c r="P95" s="38"/>
      <c r="Q95" s="38"/>
      <c r="R95" s="25"/>
      <c r="S95" s="25"/>
      <c r="T95" s="38"/>
      <c r="U95" s="38"/>
      <c r="V95" s="52"/>
    </row>
    <row r="96" s="3" customFormat="1" ht="16" customHeight="1" spans="1:22">
      <c r="A96" s="16">
        <v>91</v>
      </c>
      <c r="B96" s="26" t="s">
        <v>34</v>
      </c>
      <c r="C96" s="23"/>
      <c r="D96" s="23"/>
      <c r="E96" s="16"/>
      <c r="F96" s="16"/>
      <c r="G96" s="16"/>
      <c r="H96" s="25"/>
      <c r="I96" s="43"/>
      <c r="J96" s="44"/>
      <c r="K96" s="25"/>
      <c r="L96" s="25"/>
      <c r="M96" s="38"/>
      <c r="N96" s="38"/>
      <c r="O96" s="38"/>
      <c r="P96" s="38"/>
      <c r="Q96" s="38"/>
      <c r="R96" s="25"/>
      <c r="S96" s="25"/>
      <c r="T96" s="38"/>
      <c r="U96" s="38"/>
      <c r="V96" s="52"/>
    </row>
    <row r="97" s="3" customFormat="1" ht="16" customHeight="1" spans="1:22">
      <c r="A97" s="16">
        <v>92</v>
      </c>
      <c r="B97" s="28" t="s">
        <v>212</v>
      </c>
      <c r="C97" s="16"/>
      <c r="D97" s="16"/>
      <c r="E97" s="16"/>
      <c r="F97" s="16"/>
      <c r="G97" s="24" t="s">
        <v>148</v>
      </c>
      <c r="H97" s="25"/>
      <c r="I97" s="38"/>
      <c r="J97" s="38"/>
      <c r="K97" s="38"/>
      <c r="L97" s="38"/>
      <c r="M97" s="38"/>
      <c r="N97" s="38"/>
      <c r="O97" s="38"/>
      <c r="P97" s="38"/>
      <c r="Q97" s="38"/>
      <c r="R97" s="25"/>
      <c r="S97" s="25"/>
      <c r="T97" s="38"/>
      <c r="U97" s="38"/>
      <c r="V97" s="52"/>
    </row>
    <row r="98" s="3" customFormat="1" ht="16" customHeight="1" spans="1:22">
      <c r="A98" s="16">
        <v>93</v>
      </c>
      <c r="B98" s="26" t="s">
        <v>34</v>
      </c>
      <c r="C98" s="23"/>
      <c r="D98" s="23"/>
      <c r="E98" s="16"/>
      <c r="F98" s="16"/>
      <c r="G98" s="16"/>
      <c r="H98" s="25"/>
      <c r="I98" s="39"/>
      <c r="J98" s="40"/>
      <c r="K98" s="25"/>
      <c r="L98" s="25"/>
      <c r="M98" s="38"/>
      <c r="N98" s="38"/>
      <c r="O98" s="38"/>
      <c r="P98" s="38"/>
      <c r="Q98" s="40"/>
      <c r="R98" s="25"/>
      <c r="S98" s="25"/>
      <c r="T98" s="38"/>
      <c r="U98" s="38"/>
      <c r="V98" s="52"/>
    </row>
    <row r="99" s="3" customFormat="1" ht="29" customHeight="1" spans="1:22">
      <c r="A99" s="16">
        <v>94</v>
      </c>
      <c r="B99" s="27" t="s">
        <v>213</v>
      </c>
      <c r="C99" s="16"/>
      <c r="D99" s="16"/>
      <c r="E99" s="16"/>
      <c r="F99" s="16"/>
      <c r="G99" s="16"/>
      <c r="H99" s="25"/>
      <c r="I99" s="43"/>
      <c r="J99" s="44"/>
      <c r="K99" s="25"/>
      <c r="L99" s="25"/>
      <c r="M99" s="38"/>
      <c r="N99" s="38"/>
      <c r="O99" s="38"/>
      <c r="P99" s="38"/>
      <c r="Q99" s="38"/>
      <c r="R99" s="25"/>
      <c r="S99" s="25"/>
      <c r="T99" s="38"/>
      <c r="U99" s="38"/>
      <c r="V99" s="52"/>
    </row>
    <row r="100" s="3" customFormat="1" ht="16" customHeight="1" spans="1:22">
      <c r="A100" s="16">
        <v>95</v>
      </c>
      <c r="B100" s="28" t="s">
        <v>214</v>
      </c>
      <c r="C100" s="16"/>
      <c r="D100" s="16"/>
      <c r="E100" s="16"/>
      <c r="F100" s="16"/>
      <c r="G100" s="24" t="s">
        <v>148</v>
      </c>
      <c r="H100" s="25"/>
      <c r="I100" s="38"/>
      <c r="J100" s="38"/>
      <c r="K100" s="38"/>
      <c r="L100" s="38"/>
      <c r="M100" s="38"/>
      <c r="N100" s="38"/>
      <c r="O100" s="38"/>
      <c r="P100" s="38"/>
      <c r="Q100" s="38"/>
      <c r="R100" s="25"/>
      <c r="S100" s="25"/>
      <c r="T100" s="38"/>
      <c r="U100" s="38"/>
      <c r="V100" s="52"/>
    </row>
    <row r="101" s="3" customFormat="1" ht="139" customHeight="1" spans="1:22">
      <c r="A101" s="16">
        <v>96</v>
      </c>
      <c r="B101" s="58" t="s">
        <v>215</v>
      </c>
      <c r="C101" s="24" t="s">
        <v>44</v>
      </c>
      <c r="D101" s="16" t="s">
        <v>84</v>
      </c>
      <c r="E101" s="16" t="s">
        <v>84</v>
      </c>
      <c r="F101" s="24" t="s">
        <v>46</v>
      </c>
      <c r="G101" s="24" t="s">
        <v>148</v>
      </c>
      <c r="H101" s="25">
        <v>1</v>
      </c>
      <c r="I101" s="58" t="s">
        <v>216</v>
      </c>
      <c r="J101" s="61"/>
      <c r="K101" s="25">
        <v>2019</v>
      </c>
      <c r="L101" s="25">
        <v>2019</v>
      </c>
      <c r="M101" s="38">
        <v>388.9</v>
      </c>
      <c r="N101" s="38"/>
      <c r="O101" s="48">
        <v>388.9</v>
      </c>
      <c r="P101" s="38"/>
      <c r="Q101" s="24" t="s">
        <v>61</v>
      </c>
      <c r="R101" s="25"/>
      <c r="S101" s="25"/>
      <c r="T101" s="27" t="s">
        <v>50</v>
      </c>
      <c r="U101" s="27" t="s">
        <v>217</v>
      </c>
      <c r="V101" s="24" t="s">
        <v>104</v>
      </c>
    </row>
    <row r="102" s="3" customFormat="1" ht="66" customHeight="1" spans="1:22">
      <c r="A102" s="16">
        <v>97</v>
      </c>
      <c r="B102" s="58" t="s">
        <v>218</v>
      </c>
      <c r="C102" s="24" t="s">
        <v>44</v>
      </c>
      <c r="D102" s="16" t="s">
        <v>84</v>
      </c>
      <c r="E102" s="16" t="s">
        <v>84</v>
      </c>
      <c r="F102" s="24" t="s">
        <v>46</v>
      </c>
      <c r="G102" s="24" t="s">
        <v>148</v>
      </c>
      <c r="H102" s="25">
        <v>1</v>
      </c>
      <c r="I102" s="58" t="s">
        <v>219</v>
      </c>
      <c r="J102" s="61"/>
      <c r="K102" s="25">
        <v>2018</v>
      </c>
      <c r="L102" s="25">
        <v>2018</v>
      </c>
      <c r="M102" s="38">
        <f>N102+O102+P102</f>
        <v>6</v>
      </c>
      <c r="N102" s="38">
        <v>6</v>
      </c>
      <c r="O102" s="48"/>
      <c r="P102" s="38"/>
      <c r="Q102" s="53" t="s">
        <v>49</v>
      </c>
      <c r="R102" s="25">
        <v>6</v>
      </c>
      <c r="S102" s="25">
        <v>19</v>
      </c>
      <c r="T102" s="27" t="s">
        <v>50</v>
      </c>
      <c r="U102" s="27" t="s">
        <v>51</v>
      </c>
      <c r="V102" s="24" t="s">
        <v>44</v>
      </c>
    </row>
    <row r="103" s="3" customFormat="1" ht="74" customHeight="1" spans="1:22">
      <c r="A103" s="16">
        <v>98</v>
      </c>
      <c r="B103" s="58" t="s">
        <v>220</v>
      </c>
      <c r="C103" s="24" t="s">
        <v>44</v>
      </c>
      <c r="D103" s="24" t="s">
        <v>98</v>
      </c>
      <c r="E103" s="24" t="s">
        <v>221</v>
      </c>
      <c r="F103" s="24" t="s">
        <v>46</v>
      </c>
      <c r="G103" s="24" t="s">
        <v>148</v>
      </c>
      <c r="H103" s="25">
        <v>1</v>
      </c>
      <c r="I103" s="58" t="s">
        <v>222</v>
      </c>
      <c r="J103" s="62"/>
      <c r="K103" s="25">
        <v>2018</v>
      </c>
      <c r="L103" s="25">
        <v>2018</v>
      </c>
      <c r="M103" s="38">
        <v>1</v>
      </c>
      <c r="N103" s="38">
        <v>1</v>
      </c>
      <c r="O103" s="48"/>
      <c r="P103" s="38"/>
      <c r="Q103" s="53" t="s">
        <v>49</v>
      </c>
      <c r="R103" s="25">
        <v>1</v>
      </c>
      <c r="S103" s="25">
        <v>4</v>
      </c>
      <c r="T103" s="27" t="s">
        <v>50</v>
      </c>
      <c r="U103" s="27" t="s">
        <v>51</v>
      </c>
      <c r="V103" s="24" t="s">
        <v>44</v>
      </c>
    </row>
    <row r="104" s="3" customFormat="1" ht="16" customHeight="1" spans="1:22">
      <c r="A104" s="16">
        <v>99</v>
      </c>
      <c r="B104" s="26" t="s">
        <v>34</v>
      </c>
      <c r="C104" s="23"/>
      <c r="D104" s="23"/>
      <c r="E104" s="16"/>
      <c r="F104" s="16"/>
      <c r="G104" s="16"/>
      <c r="H104" s="25"/>
      <c r="I104" s="39"/>
      <c r="J104" s="40"/>
      <c r="K104" s="25"/>
      <c r="L104" s="25"/>
      <c r="M104" s="38"/>
      <c r="N104" s="38"/>
      <c r="O104" s="38"/>
      <c r="P104" s="38"/>
      <c r="Q104" s="40"/>
      <c r="R104" s="25"/>
      <c r="S104" s="25"/>
      <c r="T104" s="38"/>
      <c r="U104" s="38"/>
      <c r="V104" s="52"/>
    </row>
    <row r="105" s="3" customFormat="1" ht="16" customHeight="1" spans="1:22">
      <c r="A105" s="16">
        <v>100</v>
      </c>
      <c r="B105" s="28" t="s">
        <v>223</v>
      </c>
      <c r="C105" s="16"/>
      <c r="D105" s="16"/>
      <c r="E105" s="16"/>
      <c r="F105" s="16"/>
      <c r="G105" s="24" t="s">
        <v>148</v>
      </c>
      <c r="H105" s="25"/>
      <c r="I105" s="38"/>
      <c r="J105" s="38"/>
      <c r="K105" s="38"/>
      <c r="L105" s="38"/>
      <c r="M105" s="38"/>
      <c r="N105" s="38"/>
      <c r="O105" s="38"/>
      <c r="P105" s="38"/>
      <c r="Q105" s="38"/>
      <c r="R105" s="25"/>
      <c r="S105" s="25"/>
      <c r="T105" s="38"/>
      <c r="U105" s="38"/>
      <c r="V105" s="52"/>
    </row>
    <row r="106" s="3" customFormat="1" ht="16" customHeight="1" spans="1:22">
      <c r="A106" s="16">
        <v>101</v>
      </c>
      <c r="B106" s="26" t="s">
        <v>34</v>
      </c>
      <c r="C106" s="23"/>
      <c r="D106" s="23"/>
      <c r="E106" s="16"/>
      <c r="F106" s="16"/>
      <c r="G106" s="16"/>
      <c r="H106" s="25"/>
      <c r="I106" s="39"/>
      <c r="J106" s="40"/>
      <c r="K106" s="25"/>
      <c r="L106" s="25"/>
      <c r="M106" s="38"/>
      <c r="N106" s="38"/>
      <c r="O106" s="38"/>
      <c r="P106" s="38"/>
      <c r="Q106" s="40"/>
      <c r="R106" s="25"/>
      <c r="S106" s="25"/>
      <c r="T106" s="38"/>
      <c r="U106" s="38"/>
      <c r="V106" s="52"/>
    </row>
    <row r="107" s="3" customFormat="1" ht="16" customHeight="1" spans="1:22">
      <c r="A107" s="16">
        <v>102</v>
      </c>
      <c r="B107" s="28" t="s">
        <v>224</v>
      </c>
      <c r="C107" s="16"/>
      <c r="D107" s="16"/>
      <c r="E107" s="16"/>
      <c r="F107" s="16"/>
      <c r="G107" s="24" t="s">
        <v>148</v>
      </c>
      <c r="H107" s="25"/>
      <c r="I107" s="43"/>
      <c r="J107" s="44"/>
      <c r="K107" s="25"/>
      <c r="L107" s="25"/>
      <c r="M107" s="38"/>
      <c r="N107" s="38"/>
      <c r="O107" s="38"/>
      <c r="P107" s="38"/>
      <c r="Q107" s="38"/>
      <c r="R107" s="25"/>
      <c r="S107" s="25"/>
      <c r="T107" s="38"/>
      <c r="U107" s="38"/>
      <c r="V107" s="52"/>
    </row>
    <row r="108" s="3" customFormat="1" ht="16" customHeight="1" spans="1:22">
      <c r="A108" s="16">
        <v>103</v>
      </c>
      <c r="B108" s="26" t="s">
        <v>34</v>
      </c>
      <c r="C108" s="23"/>
      <c r="D108" s="23"/>
      <c r="E108" s="16"/>
      <c r="F108" s="16"/>
      <c r="G108" s="16"/>
      <c r="H108" s="25"/>
      <c r="I108" s="43"/>
      <c r="J108" s="44"/>
      <c r="K108" s="25"/>
      <c r="L108" s="25"/>
      <c r="M108" s="38"/>
      <c r="N108" s="38"/>
      <c r="O108" s="38"/>
      <c r="P108" s="38"/>
      <c r="Q108" s="38"/>
      <c r="R108" s="25"/>
      <c r="S108" s="25"/>
      <c r="T108" s="38"/>
      <c r="U108" s="38"/>
      <c r="V108" s="52"/>
    </row>
    <row r="109" s="3" customFormat="1" ht="16" customHeight="1" spans="1:22">
      <c r="A109" s="16">
        <v>104</v>
      </c>
      <c r="B109" s="22" t="s">
        <v>225</v>
      </c>
      <c r="C109" s="23"/>
      <c r="D109" s="23"/>
      <c r="E109" s="23"/>
      <c r="F109" s="16"/>
      <c r="G109" s="16"/>
      <c r="H109" s="25"/>
      <c r="I109" s="28"/>
      <c r="J109" s="16"/>
      <c r="K109" s="25"/>
      <c r="L109" s="25"/>
      <c r="M109" s="38"/>
      <c r="N109" s="38"/>
      <c r="O109" s="38"/>
      <c r="P109" s="38"/>
      <c r="Q109" s="40"/>
      <c r="R109" s="25"/>
      <c r="S109" s="25"/>
      <c r="T109" s="38"/>
      <c r="U109" s="38"/>
      <c r="V109" s="16"/>
    </row>
    <row r="110" s="3" customFormat="1" ht="16" customHeight="1" spans="1:22">
      <c r="A110" s="16">
        <v>105</v>
      </c>
      <c r="B110" s="26" t="s">
        <v>226</v>
      </c>
      <c r="C110" s="23"/>
      <c r="D110" s="23"/>
      <c r="E110" s="23"/>
      <c r="F110" s="16"/>
      <c r="G110" s="16"/>
      <c r="H110" s="25"/>
      <c r="I110" s="38"/>
      <c r="J110" s="38"/>
      <c r="K110" s="38"/>
      <c r="L110" s="38"/>
      <c r="M110" s="38"/>
      <c r="N110" s="38"/>
      <c r="O110" s="38"/>
      <c r="P110" s="38"/>
      <c r="Q110" s="38"/>
      <c r="R110" s="25"/>
      <c r="S110" s="25"/>
      <c r="T110" s="38"/>
      <c r="U110" s="38"/>
      <c r="V110" s="52"/>
    </row>
    <row r="111" s="3" customFormat="1" ht="66" customHeight="1" spans="1:22">
      <c r="A111" s="16">
        <v>106</v>
      </c>
      <c r="B111" s="22" t="s">
        <v>227</v>
      </c>
      <c r="C111" s="24" t="s">
        <v>44</v>
      </c>
      <c r="D111" s="16" t="s">
        <v>84</v>
      </c>
      <c r="E111" s="16" t="s">
        <v>84</v>
      </c>
      <c r="F111" s="24" t="s">
        <v>228</v>
      </c>
      <c r="G111" s="24" t="s">
        <v>229</v>
      </c>
      <c r="H111" s="25">
        <v>155</v>
      </c>
      <c r="I111" s="63" t="s">
        <v>230</v>
      </c>
      <c r="J111" s="64" t="s">
        <v>231</v>
      </c>
      <c r="K111" s="25">
        <v>2018</v>
      </c>
      <c r="L111" s="25">
        <v>2020</v>
      </c>
      <c r="M111" s="38">
        <f>N111+O111+P111</f>
        <v>12.4</v>
      </c>
      <c r="N111" s="38">
        <v>4.1</v>
      </c>
      <c r="O111" s="38">
        <v>4.1</v>
      </c>
      <c r="P111" s="38">
        <v>4.2</v>
      </c>
      <c r="Q111" s="53" t="s">
        <v>232</v>
      </c>
      <c r="R111" s="25">
        <v>155</v>
      </c>
      <c r="S111" s="25">
        <v>155</v>
      </c>
      <c r="T111" s="67" t="s">
        <v>233</v>
      </c>
      <c r="U111" s="54" t="s">
        <v>57</v>
      </c>
      <c r="V111" s="24" t="s">
        <v>234</v>
      </c>
    </row>
    <row r="112" s="3" customFormat="1" ht="16" customHeight="1" spans="1:22">
      <c r="A112" s="16">
        <v>107</v>
      </c>
      <c r="B112" s="26" t="s">
        <v>34</v>
      </c>
      <c r="C112" s="23"/>
      <c r="D112" s="23"/>
      <c r="E112" s="23"/>
      <c r="F112" s="16"/>
      <c r="G112" s="16"/>
      <c r="H112" s="25"/>
      <c r="I112" s="39"/>
      <c r="J112" s="40"/>
      <c r="K112" s="25"/>
      <c r="L112" s="25"/>
      <c r="M112" s="38"/>
      <c r="N112" s="38"/>
      <c r="O112" s="38"/>
      <c r="P112" s="38"/>
      <c r="Q112" s="40"/>
      <c r="R112" s="25"/>
      <c r="S112" s="25"/>
      <c r="T112" s="38"/>
      <c r="U112" s="38"/>
      <c r="V112" s="52"/>
    </row>
    <row r="113" s="3" customFormat="1" ht="16" customHeight="1" spans="1:22">
      <c r="A113" s="16">
        <v>108</v>
      </c>
      <c r="B113" s="28" t="s">
        <v>235</v>
      </c>
      <c r="C113" s="16"/>
      <c r="D113" s="16"/>
      <c r="E113" s="16"/>
      <c r="F113" s="16"/>
      <c r="G113" s="16"/>
      <c r="H113" s="25"/>
      <c r="I113" s="38"/>
      <c r="J113" s="38"/>
      <c r="K113" s="38"/>
      <c r="L113" s="38"/>
      <c r="M113" s="38"/>
      <c r="N113" s="38"/>
      <c r="O113" s="38"/>
      <c r="P113" s="38"/>
      <c r="Q113" s="38"/>
      <c r="R113" s="25"/>
      <c r="S113" s="25"/>
      <c r="T113" s="38"/>
      <c r="U113" s="38"/>
      <c r="V113" s="52"/>
    </row>
    <row r="114" s="3" customFormat="1" ht="66" customHeight="1" spans="1:22">
      <c r="A114" s="16">
        <v>109</v>
      </c>
      <c r="B114" s="27" t="s">
        <v>236</v>
      </c>
      <c r="C114" s="24" t="s">
        <v>44</v>
      </c>
      <c r="D114" s="16" t="s">
        <v>84</v>
      </c>
      <c r="E114" s="16" t="s">
        <v>84</v>
      </c>
      <c r="F114" s="24" t="s">
        <v>228</v>
      </c>
      <c r="G114" s="24" t="s">
        <v>229</v>
      </c>
      <c r="H114" s="25">
        <v>30</v>
      </c>
      <c r="I114" s="63" t="s">
        <v>237</v>
      </c>
      <c r="J114" s="64" t="s">
        <v>238</v>
      </c>
      <c r="K114" s="25">
        <v>2018</v>
      </c>
      <c r="L114" s="25">
        <v>2020</v>
      </c>
      <c r="M114" s="38">
        <f>N114+O114+P114</f>
        <v>2.1</v>
      </c>
      <c r="N114" s="38">
        <v>0.7</v>
      </c>
      <c r="O114" s="38">
        <v>0.7</v>
      </c>
      <c r="P114" s="38">
        <v>0.7</v>
      </c>
      <c r="Q114" s="53" t="s">
        <v>232</v>
      </c>
      <c r="R114" s="25">
        <v>30</v>
      </c>
      <c r="S114" s="25">
        <v>30</v>
      </c>
      <c r="T114" s="67" t="s">
        <v>233</v>
      </c>
      <c r="U114" s="54" t="s">
        <v>57</v>
      </c>
      <c r="V114" s="56" t="s">
        <v>234</v>
      </c>
    </row>
    <row r="115" s="3" customFormat="1" ht="16" customHeight="1" spans="1:22">
      <c r="A115" s="16">
        <v>110</v>
      </c>
      <c r="B115" s="26" t="s">
        <v>34</v>
      </c>
      <c r="C115" s="23"/>
      <c r="D115" s="23"/>
      <c r="E115" s="16"/>
      <c r="F115" s="16"/>
      <c r="G115" s="16"/>
      <c r="H115" s="25"/>
      <c r="I115" s="39"/>
      <c r="J115" s="40"/>
      <c r="K115" s="25"/>
      <c r="L115" s="25"/>
      <c r="M115" s="38"/>
      <c r="N115" s="38"/>
      <c r="O115" s="38"/>
      <c r="P115" s="38"/>
      <c r="Q115" s="40"/>
      <c r="R115" s="25"/>
      <c r="S115" s="25"/>
      <c r="T115" s="38"/>
      <c r="U115" s="38"/>
      <c r="V115" s="52"/>
    </row>
    <row r="116" s="3" customFormat="1" ht="16" customHeight="1" spans="1:22">
      <c r="A116" s="16">
        <v>111</v>
      </c>
      <c r="B116" s="28" t="s">
        <v>239</v>
      </c>
      <c r="C116" s="16"/>
      <c r="D116" s="16"/>
      <c r="E116" s="16"/>
      <c r="F116" s="16"/>
      <c r="G116" s="16"/>
      <c r="H116" s="25"/>
      <c r="I116" s="43"/>
      <c r="J116" s="44"/>
      <c r="K116" s="25"/>
      <c r="L116" s="25"/>
      <c r="M116" s="38"/>
      <c r="N116" s="38"/>
      <c r="O116" s="38"/>
      <c r="P116" s="38"/>
      <c r="Q116" s="38"/>
      <c r="R116" s="25"/>
      <c r="S116" s="25"/>
      <c r="T116" s="38"/>
      <c r="U116" s="38"/>
      <c r="V116" s="52"/>
    </row>
    <row r="117" s="3" customFormat="1" ht="16" customHeight="1" spans="1:22">
      <c r="A117" s="16">
        <v>112</v>
      </c>
      <c r="B117" s="26" t="s">
        <v>34</v>
      </c>
      <c r="C117" s="23"/>
      <c r="D117" s="23"/>
      <c r="E117" s="16"/>
      <c r="F117" s="16"/>
      <c r="G117" s="16"/>
      <c r="H117" s="25"/>
      <c r="I117" s="43"/>
      <c r="J117" s="44"/>
      <c r="K117" s="25"/>
      <c r="L117" s="25"/>
      <c r="M117" s="38"/>
      <c r="N117" s="38"/>
      <c r="O117" s="38"/>
      <c r="P117" s="38"/>
      <c r="Q117" s="38"/>
      <c r="R117" s="25"/>
      <c r="S117" s="25"/>
      <c r="T117" s="38"/>
      <c r="U117" s="38"/>
      <c r="V117" s="52"/>
    </row>
    <row r="118" s="3" customFormat="1" ht="28" customHeight="1" spans="1:22">
      <c r="A118" s="16">
        <v>113</v>
      </c>
      <c r="B118" s="28" t="s">
        <v>240</v>
      </c>
      <c r="C118" s="16"/>
      <c r="D118" s="16"/>
      <c r="E118" s="16"/>
      <c r="F118" s="16"/>
      <c r="G118" s="24" t="s">
        <v>33</v>
      </c>
      <c r="H118" s="25"/>
      <c r="I118" s="38"/>
      <c r="J118" s="38"/>
      <c r="K118" s="38"/>
      <c r="L118" s="38"/>
      <c r="M118" s="38"/>
      <c r="N118" s="38"/>
      <c r="O118" s="38"/>
      <c r="P118" s="38"/>
      <c r="Q118" s="38"/>
      <c r="R118" s="25"/>
      <c r="S118" s="25"/>
      <c r="T118" s="38"/>
      <c r="U118" s="38"/>
      <c r="V118" s="52"/>
    </row>
    <row r="119" s="3" customFormat="1" ht="118" customHeight="1" spans="1:22">
      <c r="A119" s="16">
        <v>114</v>
      </c>
      <c r="B119" s="27" t="s">
        <v>241</v>
      </c>
      <c r="C119" s="24" t="s">
        <v>44</v>
      </c>
      <c r="D119" s="16" t="s">
        <v>84</v>
      </c>
      <c r="E119" s="16" t="s">
        <v>84</v>
      </c>
      <c r="F119" s="24" t="s">
        <v>46</v>
      </c>
      <c r="G119" s="24" t="s">
        <v>33</v>
      </c>
      <c r="H119" s="25">
        <v>99</v>
      </c>
      <c r="I119" s="65" t="s">
        <v>242</v>
      </c>
      <c r="J119" s="44" t="s">
        <v>243</v>
      </c>
      <c r="K119" s="25">
        <v>2018</v>
      </c>
      <c r="L119" s="25" t="s">
        <v>244</v>
      </c>
      <c r="M119" s="38">
        <f t="shared" ref="M119:M121" si="6">N119+O119+P119</f>
        <v>138.6</v>
      </c>
      <c r="N119" s="38">
        <v>19.8</v>
      </c>
      <c r="O119" s="38">
        <v>59.4</v>
      </c>
      <c r="P119" s="38">
        <v>59.4</v>
      </c>
      <c r="Q119" s="53" t="s">
        <v>49</v>
      </c>
      <c r="R119" s="25">
        <v>99</v>
      </c>
      <c r="S119" s="25">
        <v>99</v>
      </c>
      <c r="T119" s="54" t="s">
        <v>245</v>
      </c>
      <c r="U119" s="54" t="s">
        <v>246</v>
      </c>
      <c r="V119" s="57" t="s">
        <v>247</v>
      </c>
    </row>
    <row r="120" s="3" customFormat="1" ht="118" customHeight="1" spans="1:22">
      <c r="A120" s="16">
        <v>115</v>
      </c>
      <c r="B120" s="27" t="s">
        <v>248</v>
      </c>
      <c r="C120" s="24" t="s">
        <v>44</v>
      </c>
      <c r="D120" s="16" t="s">
        <v>84</v>
      </c>
      <c r="E120" s="16" t="s">
        <v>84</v>
      </c>
      <c r="F120" s="24" t="s">
        <v>46</v>
      </c>
      <c r="G120" s="24" t="s">
        <v>33</v>
      </c>
      <c r="H120" s="25">
        <v>24</v>
      </c>
      <c r="I120" s="65" t="s">
        <v>249</v>
      </c>
      <c r="J120" s="44" t="s">
        <v>250</v>
      </c>
      <c r="K120" s="25">
        <v>2018</v>
      </c>
      <c r="L120" s="25" t="s">
        <v>244</v>
      </c>
      <c r="M120" s="38">
        <f t="shared" si="6"/>
        <v>26.88</v>
      </c>
      <c r="N120" s="38">
        <v>3.84</v>
      </c>
      <c r="O120" s="38">
        <v>11.52</v>
      </c>
      <c r="P120" s="38">
        <v>11.52</v>
      </c>
      <c r="Q120" s="53" t="s">
        <v>49</v>
      </c>
      <c r="R120" s="25">
        <v>24</v>
      </c>
      <c r="S120" s="25">
        <v>24</v>
      </c>
      <c r="T120" s="54" t="s">
        <v>245</v>
      </c>
      <c r="U120" s="54" t="s">
        <v>246</v>
      </c>
      <c r="V120" s="57" t="s">
        <v>251</v>
      </c>
    </row>
    <row r="121" s="3" customFormat="1" ht="118" customHeight="1" spans="1:22">
      <c r="A121" s="16">
        <v>116</v>
      </c>
      <c r="B121" s="27" t="s">
        <v>252</v>
      </c>
      <c r="C121" s="24" t="s">
        <v>44</v>
      </c>
      <c r="D121" s="16" t="s">
        <v>84</v>
      </c>
      <c r="E121" s="16" t="s">
        <v>84</v>
      </c>
      <c r="F121" s="24" t="s">
        <v>46</v>
      </c>
      <c r="G121" s="24" t="s">
        <v>33</v>
      </c>
      <c r="H121" s="25">
        <v>33</v>
      </c>
      <c r="I121" s="65" t="s">
        <v>253</v>
      </c>
      <c r="J121" s="44" t="s">
        <v>254</v>
      </c>
      <c r="K121" s="25">
        <v>2018</v>
      </c>
      <c r="L121" s="25" t="s">
        <v>244</v>
      </c>
      <c r="M121" s="38">
        <f t="shared" si="6"/>
        <v>27.72</v>
      </c>
      <c r="N121" s="38">
        <v>3.96</v>
      </c>
      <c r="O121" s="38">
        <v>11.88</v>
      </c>
      <c r="P121" s="38">
        <v>11.88</v>
      </c>
      <c r="Q121" s="53" t="s">
        <v>49</v>
      </c>
      <c r="R121" s="25">
        <v>33</v>
      </c>
      <c r="S121" s="25">
        <v>33</v>
      </c>
      <c r="T121" s="54" t="s">
        <v>245</v>
      </c>
      <c r="U121" s="54" t="s">
        <v>246</v>
      </c>
      <c r="V121" s="57" t="s">
        <v>255</v>
      </c>
    </row>
    <row r="122" s="3" customFormat="1" ht="16" customHeight="1" spans="1:22">
      <c r="A122" s="16">
        <v>117</v>
      </c>
      <c r="B122" s="26" t="s">
        <v>34</v>
      </c>
      <c r="C122" s="23"/>
      <c r="D122" s="23"/>
      <c r="E122" s="16"/>
      <c r="F122" s="16"/>
      <c r="G122" s="16"/>
      <c r="H122" s="25"/>
      <c r="I122" s="43"/>
      <c r="J122" s="44"/>
      <c r="K122" s="25"/>
      <c r="L122" s="25"/>
      <c r="M122" s="38"/>
      <c r="N122" s="38"/>
      <c r="O122" s="38"/>
      <c r="P122" s="38"/>
      <c r="Q122" s="40"/>
      <c r="R122" s="25"/>
      <c r="S122" s="25"/>
      <c r="T122" s="38"/>
      <c r="U122" s="38"/>
      <c r="V122" s="52"/>
    </row>
    <row r="123" s="3" customFormat="1" ht="16" customHeight="1" spans="1:22">
      <c r="A123" s="16">
        <v>118</v>
      </c>
      <c r="B123" s="27" t="s">
        <v>256</v>
      </c>
      <c r="C123" s="16"/>
      <c r="D123" s="16"/>
      <c r="E123" s="16"/>
      <c r="F123" s="16"/>
      <c r="G123" s="16"/>
      <c r="H123" s="25"/>
      <c r="I123" s="43"/>
      <c r="J123" s="44"/>
      <c r="K123" s="25"/>
      <c r="L123" s="25"/>
      <c r="M123" s="38"/>
      <c r="N123" s="38"/>
      <c r="O123" s="38"/>
      <c r="P123" s="38"/>
      <c r="Q123" s="38"/>
      <c r="R123" s="25"/>
      <c r="S123" s="25"/>
      <c r="T123" s="38"/>
      <c r="U123" s="38"/>
      <c r="V123" s="52"/>
    </row>
    <row r="124" s="3" customFormat="1" ht="16" customHeight="1" spans="1:22">
      <c r="A124" s="16">
        <v>119</v>
      </c>
      <c r="B124" s="28" t="s">
        <v>257</v>
      </c>
      <c r="C124" s="16"/>
      <c r="D124" s="16"/>
      <c r="E124" s="16"/>
      <c r="F124" s="16"/>
      <c r="G124" s="24" t="s">
        <v>258</v>
      </c>
      <c r="H124" s="25"/>
      <c r="I124" s="38"/>
      <c r="J124" s="38"/>
      <c r="K124" s="38"/>
      <c r="L124" s="38"/>
      <c r="M124" s="38"/>
      <c r="N124" s="38"/>
      <c r="O124" s="38"/>
      <c r="P124" s="38"/>
      <c r="Q124" s="38"/>
      <c r="R124" s="25"/>
      <c r="S124" s="25"/>
      <c r="T124" s="38"/>
      <c r="U124" s="38"/>
      <c r="V124" s="52"/>
    </row>
    <row r="125" s="3" customFormat="1" ht="45" customHeight="1" spans="1:22">
      <c r="A125" s="16">
        <v>120</v>
      </c>
      <c r="B125" s="27" t="s">
        <v>259</v>
      </c>
      <c r="C125" s="24" t="s">
        <v>44</v>
      </c>
      <c r="D125" s="24" t="s">
        <v>260</v>
      </c>
      <c r="E125" s="24" t="s">
        <v>261</v>
      </c>
      <c r="F125" s="24" t="s">
        <v>46</v>
      </c>
      <c r="G125" s="24" t="s">
        <v>258</v>
      </c>
      <c r="H125" s="25">
        <v>1.1</v>
      </c>
      <c r="I125" s="28" t="s">
        <v>262</v>
      </c>
      <c r="J125" s="40"/>
      <c r="K125" s="25">
        <v>2019</v>
      </c>
      <c r="L125" s="25">
        <v>2019</v>
      </c>
      <c r="M125" s="38">
        <f t="shared" ref="M125:M127" si="7">N125+O125+P125</f>
        <v>80.85</v>
      </c>
      <c r="N125" s="38"/>
      <c r="O125" s="38">
        <v>80.85</v>
      </c>
      <c r="P125" s="38"/>
      <c r="Q125" s="55" t="s">
        <v>49</v>
      </c>
      <c r="R125" s="25">
        <v>1</v>
      </c>
      <c r="S125" s="25">
        <v>6</v>
      </c>
      <c r="T125" s="27" t="s">
        <v>51</v>
      </c>
      <c r="U125" s="54" t="s">
        <v>263</v>
      </c>
      <c r="V125" s="57" t="s">
        <v>264</v>
      </c>
    </row>
    <row r="126" s="3" customFormat="1" ht="45" customHeight="1" spans="1:22">
      <c r="A126" s="16">
        <v>121</v>
      </c>
      <c r="B126" s="22" t="s">
        <v>265</v>
      </c>
      <c r="C126" s="29" t="s">
        <v>44</v>
      </c>
      <c r="D126" s="29" t="s">
        <v>78</v>
      </c>
      <c r="E126" s="24" t="s">
        <v>266</v>
      </c>
      <c r="F126" s="24" t="s">
        <v>46</v>
      </c>
      <c r="G126" s="24" t="s">
        <v>258</v>
      </c>
      <c r="H126" s="25">
        <v>1.5</v>
      </c>
      <c r="I126" s="46" t="s">
        <v>267</v>
      </c>
      <c r="J126" s="40"/>
      <c r="K126" s="25">
        <v>2020</v>
      </c>
      <c r="L126" s="25">
        <v>2020</v>
      </c>
      <c r="M126" s="38">
        <f t="shared" si="7"/>
        <v>120</v>
      </c>
      <c r="N126" s="38"/>
      <c r="O126" s="38"/>
      <c r="P126" s="38">
        <v>120</v>
      </c>
      <c r="Q126" s="55" t="s">
        <v>49</v>
      </c>
      <c r="R126" s="25">
        <v>5</v>
      </c>
      <c r="S126" s="25">
        <v>15</v>
      </c>
      <c r="T126" s="27" t="s">
        <v>51</v>
      </c>
      <c r="U126" s="54" t="s">
        <v>263</v>
      </c>
      <c r="V126" s="57" t="s">
        <v>264</v>
      </c>
    </row>
    <row r="127" s="3" customFormat="1" ht="45" customHeight="1" spans="1:22">
      <c r="A127" s="16">
        <v>122</v>
      </c>
      <c r="B127" s="22" t="s">
        <v>268</v>
      </c>
      <c r="C127" s="29" t="s">
        <v>44</v>
      </c>
      <c r="D127" s="29" t="s">
        <v>269</v>
      </c>
      <c r="E127" s="24" t="s">
        <v>270</v>
      </c>
      <c r="F127" s="24" t="s">
        <v>46</v>
      </c>
      <c r="G127" s="24" t="s">
        <v>258</v>
      </c>
      <c r="H127" s="25">
        <v>2</v>
      </c>
      <c r="I127" s="46" t="s">
        <v>271</v>
      </c>
      <c r="J127" s="40"/>
      <c r="K127" s="25">
        <v>2020</v>
      </c>
      <c r="L127" s="25">
        <v>2020</v>
      </c>
      <c r="M127" s="38">
        <f t="shared" si="7"/>
        <v>160</v>
      </c>
      <c r="N127" s="38"/>
      <c r="O127" s="38"/>
      <c r="P127" s="38">
        <v>160</v>
      </c>
      <c r="Q127" s="55" t="s">
        <v>49</v>
      </c>
      <c r="R127" s="25">
        <v>4</v>
      </c>
      <c r="S127" s="25">
        <v>14</v>
      </c>
      <c r="T127" s="27" t="s">
        <v>51</v>
      </c>
      <c r="U127" s="54" t="s">
        <v>263</v>
      </c>
      <c r="V127" s="57" t="s">
        <v>264</v>
      </c>
    </row>
    <row r="128" s="3" customFormat="1" ht="16" customHeight="1" spans="1:22">
      <c r="A128" s="16">
        <v>123</v>
      </c>
      <c r="B128" s="26" t="s">
        <v>34</v>
      </c>
      <c r="C128" s="23"/>
      <c r="D128" s="23"/>
      <c r="E128" s="16"/>
      <c r="F128" s="16"/>
      <c r="G128" s="16"/>
      <c r="H128" s="25"/>
      <c r="I128" s="39"/>
      <c r="J128" s="40"/>
      <c r="K128" s="25"/>
      <c r="L128" s="25"/>
      <c r="M128" s="38"/>
      <c r="N128" s="38"/>
      <c r="O128" s="38"/>
      <c r="P128" s="38"/>
      <c r="Q128" s="40"/>
      <c r="R128" s="25"/>
      <c r="S128" s="25"/>
      <c r="T128" s="38"/>
      <c r="U128" s="38"/>
      <c r="V128" s="52"/>
    </row>
    <row r="129" s="3" customFormat="1" ht="16" customHeight="1" spans="1:22">
      <c r="A129" s="16">
        <v>124</v>
      </c>
      <c r="B129" s="28" t="s">
        <v>272</v>
      </c>
      <c r="C129" s="16"/>
      <c r="D129" s="16"/>
      <c r="E129" s="16"/>
      <c r="F129" s="16"/>
      <c r="G129" s="16"/>
      <c r="H129" s="25"/>
      <c r="I129" s="38"/>
      <c r="J129" s="38"/>
      <c r="K129" s="38"/>
      <c r="L129" s="38"/>
      <c r="M129" s="38"/>
      <c r="N129" s="38"/>
      <c r="O129" s="38"/>
      <c r="P129" s="38"/>
      <c r="Q129" s="38"/>
      <c r="R129" s="25"/>
      <c r="S129" s="25"/>
      <c r="T129" s="38"/>
      <c r="U129" s="38"/>
      <c r="V129" s="52"/>
    </row>
    <row r="130" s="3" customFormat="1" ht="16" customHeight="1" spans="1:22">
      <c r="A130" s="16">
        <v>125</v>
      </c>
      <c r="B130" s="26" t="s">
        <v>34</v>
      </c>
      <c r="C130" s="23"/>
      <c r="D130" s="23"/>
      <c r="E130" s="16"/>
      <c r="F130" s="16"/>
      <c r="G130" s="16"/>
      <c r="H130" s="25"/>
      <c r="I130" s="39"/>
      <c r="J130" s="40"/>
      <c r="K130" s="25"/>
      <c r="L130" s="25"/>
      <c r="M130" s="38"/>
      <c r="N130" s="38"/>
      <c r="O130" s="38"/>
      <c r="P130" s="38"/>
      <c r="Q130" s="40"/>
      <c r="R130" s="25"/>
      <c r="S130" s="25"/>
      <c r="T130" s="38"/>
      <c r="U130" s="38"/>
      <c r="V130" s="52"/>
    </row>
    <row r="131" s="3" customFormat="1" ht="16" customHeight="1" spans="1:22">
      <c r="A131" s="16">
        <v>126</v>
      </c>
      <c r="B131" s="28" t="s">
        <v>273</v>
      </c>
      <c r="C131" s="16"/>
      <c r="D131" s="16"/>
      <c r="E131" s="16"/>
      <c r="F131" s="16"/>
      <c r="G131" s="24" t="s">
        <v>274</v>
      </c>
      <c r="H131" s="38"/>
      <c r="I131" s="38"/>
      <c r="J131" s="38"/>
      <c r="K131" s="38"/>
      <c r="L131" s="38"/>
      <c r="M131" s="38"/>
      <c r="N131" s="38"/>
      <c r="O131" s="38"/>
      <c r="P131" s="38"/>
      <c r="Q131" s="38"/>
      <c r="R131" s="25"/>
      <c r="S131" s="25"/>
      <c r="T131" s="38"/>
      <c r="U131" s="38"/>
      <c r="V131" s="52"/>
    </row>
    <row r="132" s="3" customFormat="1" ht="57" customHeight="1" spans="1:22">
      <c r="A132" s="16">
        <v>127</v>
      </c>
      <c r="B132" s="27" t="s">
        <v>275</v>
      </c>
      <c r="C132" s="24" t="s">
        <v>44</v>
      </c>
      <c r="D132" s="24" t="s">
        <v>276</v>
      </c>
      <c r="E132" s="24" t="s">
        <v>277</v>
      </c>
      <c r="F132" s="24" t="s">
        <v>46</v>
      </c>
      <c r="G132" s="24" t="s">
        <v>274</v>
      </c>
      <c r="H132" s="25">
        <v>452</v>
      </c>
      <c r="I132" s="46" t="s">
        <v>278</v>
      </c>
      <c r="J132" s="40"/>
      <c r="K132" s="25">
        <v>2018</v>
      </c>
      <c r="L132" s="25">
        <v>2018</v>
      </c>
      <c r="M132" s="38">
        <v>50</v>
      </c>
      <c r="N132" s="38">
        <v>50</v>
      </c>
      <c r="O132" s="38"/>
      <c r="P132" s="38"/>
      <c r="Q132" s="53" t="s">
        <v>49</v>
      </c>
      <c r="R132" s="25">
        <v>3</v>
      </c>
      <c r="S132" s="25">
        <v>11</v>
      </c>
      <c r="T132" s="27" t="s">
        <v>51</v>
      </c>
      <c r="U132" s="27" t="s">
        <v>263</v>
      </c>
      <c r="V132" s="24" t="s">
        <v>104</v>
      </c>
    </row>
    <row r="133" s="3" customFormat="1" ht="57" customHeight="1" spans="1:22">
      <c r="A133" s="16">
        <v>128</v>
      </c>
      <c r="B133" s="27" t="s">
        <v>279</v>
      </c>
      <c r="C133" s="24" t="s">
        <v>44</v>
      </c>
      <c r="D133" s="24" t="s">
        <v>170</v>
      </c>
      <c r="E133" s="24" t="s">
        <v>280</v>
      </c>
      <c r="F133" s="24" t="s">
        <v>46</v>
      </c>
      <c r="G133" s="24" t="s">
        <v>274</v>
      </c>
      <c r="H133" s="25">
        <v>452</v>
      </c>
      <c r="I133" s="46" t="s">
        <v>278</v>
      </c>
      <c r="J133" s="40"/>
      <c r="K133" s="25">
        <v>2018</v>
      </c>
      <c r="L133" s="25">
        <v>2018</v>
      </c>
      <c r="M133" s="38">
        <v>66</v>
      </c>
      <c r="N133" s="38">
        <v>66</v>
      </c>
      <c r="O133" s="38"/>
      <c r="P133" s="38"/>
      <c r="Q133" s="53" t="s">
        <v>49</v>
      </c>
      <c r="R133" s="25">
        <v>5</v>
      </c>
      <c r="S133" s="25">
        <v>15</v>
      </c>
      <c r="T133" s="27" t="s">
        <v>51</v>
      </c>
      <c r="U133" s="27" t="s">
        <v>263</v>
      </c>
      <c r="V133" s="24" t="s">
        <v>104</v>
      </c>
    </row>
    <row r="134" s="3" customFormat="1" ht="16" customHeight="1" spans="1:22">
      <c r="A134" s="16">
        <v>129</v>
      </c>
      <c r="B134" s="26" t="s">
        <v>34</v>
      </c>
      <c r="C134" s="23"/>
      <c r="D134" s="23"/>
      <c r="E134" s="16"/>
      <c r="F134" s="16"/>
      <c r="G134" s="16"/>
      <c r="H134" s="25"/>
      <c r="I134" s="39"/>
      <c r="J134" s="40"/>
      <c r="K134" s="25"/>
      <c r="L134" s="25"/>
      <c r="M134" s="38"/>
      <c r="N134" s="38"/>
      <c r="O134" s="38"/>
      <c r="P134" s="38"/>
      <c r="Q134" s="40"/>
      <c r="R134" s="25"/>
      <c r="S134" s="25"/>
      <c r="T134" s="38"/>
      <c r="U134" s="38"/>
      <c r="V134" s="52"/>
    </row>
    <row r="135" s="3" customFormat="1" ht="16" customHeight="1" spans="1:22">
      <c r="A135" s="16">
        <v>130</v>
      </c>
      <c r="B135" s="27" t="s">
        <v>281</v>
      </c>
      <c r="C135" s="16"/>
      <c r="D135" s="16"/>
      <c r="E135" s="16"/>
      <c r="F135" s="16"/>
      <c r="G135" s="24" t="s">
        <v>38</v>
      </c>
      <c r="H135" s="25"/>
      <c r="I135" s="38"/>
      <c r="J135" s="38"/>
      <c r="K135" s="38"/>
      <c r="L135" s="38"/>
      <c r="M135" s="38"/>
      <c r="N135" s="38"/>
      <c r="O135" s="38"/>
      <c r="P135" s="38"/>
      <c r="Q135" s="38"/>
      <c r="R135" s="25"/>
      <c r="S135" s="25"/>
      <c r="T135" s="16"/>
      <c r="U135" s="16"/>
      <c r="V135" s="16"/>
    </row>
    <row r="136" s="3" customFormat="1" ht="140" customHeight="1" spans="1:22">
      <c r="A136" s="16">
        <v>131</v>
      </c>
      <c r="B136" s="27" t="s">
        <v>282</v>
      </c>
      <c r="C136" s="29" t="s">
        <v>283</v>
      </c>
      <c r="D136" s="29" t="s">
        <v>284</v>
      </c>
      <c r="E136" s="24" t="s">
        <v>285</v>
      </c>
      <c r="F136" s="24" t="s">
        <v>286</v>
      </c>
      <c r="G136" s="24" t="s">
        <v>38</v>
      </c>
      <c r="H136" s="25">
        <v>1</v>
      </c>
      <c r="I136" s="46" t="s">
        <v>287</v>
      </c>
      <c r="J136" s="25"/>
      <c r="K136" s="25">
        <v>2019</v>
      </c>
      <c r="L136" s="25">
        <v>2020</v>
      </c>
      <c r="M136" s="38">
        <f>N136+O136+P136</f>
        <v>180</v>
      </c>
      <c r="N136" s="38"/>
      <c r="O136" s="38">
        <v>128</v>
      </c>
      <c r="P136" s="38">
        <v>52</v>
      </c>
      <c r="Q136" s="55" t="s">
        <v>49</v>
      </c>
      <c r="R136" s="25">
        <v>24</v>
      </c>
      <c r="S136" s="25">
        <v>77</v>
      </c>
      <c r="T136" s="54" t="s">
        <v>288</v>
      </c>
      <c r="U136" s="27" t="s">
        <v>289</v>
      </c>
      <c r="V136" s="24" t="s">
        <v>290</v>
      </c>
    </row>
    <row r="137" s="3" customFormat="1" ht="16" customHeight="1" spans="1:22">
      <c r="A137" s="16">
        <v>132</v>
      </c>
      <c r="B137" s="26" t="s">
        <v>34</v>
      </c>
      <c r="C137" s="23"/>
      <c r="D137" s="23"/>
      <c r="E137" s="16"/>
      <c r="F137" s="16"/>
      <c r="G137" s="16"/>
      <c r="H137" s="25"/>
      <c r="I137" s="39"/>
      <c r="J137" s="40"/>
      <c r="K137" s="25"/>
      <c r="L137" s="25"/>
      <c r="M137" s="38"/>
      <c r="N137" s="38"/>
      <c r="O137" s="38"/>
      <c r="P137" s="38"/>
      <c r="Q137" s="40"/>
      <c r="R137" s="25"/>
      <c r="S137" s="25"/>
      <c r="T137" s="16"/>
      <c r="U137" s="16"/>
      <c r="V137" s="16"/>
    </row>
    <row r="138" s="4" customFormat="1" ht="16" customHeight="1" spans="1:22">
      <c r="A138" s="16">
        <v>133</v>
      </c>
      <c r="B138" s="17" t="s">
        <v>291</v>
      </c>
      <c r="C138" s="18"/>
      <c r="D138" s="18"/>
      <c r="E138" s="18"/>
      <c r="F138" s="18"/>
      <c r="G138" s="68" t="s">
        <v>36</v>
      </c>
      <c r="H138" s="19"/>
      <c r="I138" s="36"/>
      <c r="J138" s="18"/>
      <c r="K138" s="19"/>
      <c r="L138" s="19"/>
      <c r="M138" s="37">
        <f t="shared" ref="M138:P138" si="8">SUM(M139:M154)</f>
        <v>981.5</v>
      </c>
      <c r="N138" s="37">
        <f t="shared" si="8"/>
        <v>921</v>
      </c>
      <c r="O138" s="37">
        <f t="shared" si="8"/>
        <v>60.5</v>
      </c>
      <c r="P138" s="37">
        <f t="shared" si="8"/>
        <v>0</v>
      </c>
      <c r="Q138" s="18"/>
      <c r="R138" s="19"/>
      <c r="S138" s="19"/>
      <c r="T138" s="37"/>
      <c r="U138" s="37"/>
      <c r="V138" s="18"/>
    </row>
    <row r="139" s="3" customFormat="1" ht="16" customHeight="1" spans="1:22">
      <c r="A139" s="16">
        <v>134</v>
      </c>
      <c r="B139" s="27" t="s">
        <v>292</v>
      </c>
      <c r="C139" s="16"/>
      <c r="D139" s="16"/>
      <c r="E139" s="16"/>
      <c r="F139" s="16"/>
      <c r="G139" s="24" t="s">
        <v>36</v>
      </c>
      <c r="H139" s="25"/>
      <c r="I139" s="38"/>
      <c r="J139" s="38"/>
      <c r="K139" s="38"/>
      <c r="L139" s="38"/>
      <c r="M139" s="38"/>
      <c r="N139" s="38"/>
      <c r="O139" s="38"/>
      <c r="P139" s="38"/>
      <c r="Q139" s="38"/>
      <c r="R139" s="25"/>
      <c r="S139" s="25"/>
      <c r="T139" s="38"/>
      <c r="U139" s="38"/>
      <c r="V139" s="52"/>
    </row>
    <row r="140" s="3" customFormat="1" ht="44" customHeight="1" spans="1:22">
      <c r="A140" s="16">
        <v>135</v>
      </c>
      <c r="B140" s="28" t="s">
        <v>293</v>
      </c>
      <c r="C140" s="24" t="s">
        <v>44</v>
      </c>
      <c r="D140" s="16"/>
      <c r="E140" s="16"/>
      <c r="F140" s="24" t="s">
        <v>46</v>
      </c>
      <c r="G140" s="24" t="s">
        <v>36</v>
      </c>
      <c r="H140" s="25">
        <v>114</v>
      </c>
      <c r="I140" s="27" t="s">
        <v>294</v>
      </c>
      <c r="J140" s="44" t="s">
        <v>295</v>
      </c>
      <c r="K140" s="25">
        <v>2018</v>
      </c>
      <c r="L140" s="25">
        <v>2018</v>
      </c>
      <c r="M140" s="38">
        <f t="shared" ref="M140:M145" si="9">N140+O140</f>
        <v>513</v>
      </c>
      <c r="N140" s="38">
        <f>H140*4.5</f>
        <v>513</v>
      </c>
      <c r="O140" s="38"/>
      <c r="P140" s="38"/>
      <c r="Q140" s="70" t="s">
        <v>296</v>
      </c>
      <c r="R140" s="25">
        <v>87</v>
      </c>
      <c r="S140" s="25"/>
      <c r="T140" s="54" t="s">
        <v>297</v>
      </c>
      <c r="U140" s="54" t="s">
        <v>298</v>
      </c>
      <c r="V140" s="56" t="s">
        <v>247</v>
      </c>
    </row>
    <row r="141" s="3" customFormat="1" ht="44" customHeight="1" spans="1:22">
      <c r="A141" s="16">
        <v>136</v>
      </c>
      <c r="B141" s="28" t="s">
        <v>299</v>
      </c>
      <c r="C141" s="24" t="s">
        <v>44</v>
      </c>
      <c r="D141" s="16"/>
      <c r="E141" s="16"/>
      <c r="F141" s="24" t="s">
        <v>46</v>
      </c>
      <c r="G141" s="24" t="s">
        <v>36</v>
      </c>
      <c r="H141" s="25">
        <v>9</v>
      </c>
      <c r="I141" s="27" t="s">
        <v>300</v>
      </c>
      <c r="J141" s="16" t="s">
        <v>295</v>
      </c>
      <c r="K141" s="25">
        <v>2019</v>
      </c>
      <c r="L141" s="25">
        <v>2019</v>
      </c>
      <c r="M141" s="38">
        <f t="shared" si="9"/>
        <v>40.5</v>
      </c>
      <c r="N141" s="38"/>
      <c r="O141" s="38">
        <f>H141*4.5</f>
        <v>40.5</v>
      </c>
      <c r="P141" s="38"/>
      <c r="Q141" s="70" t="s">
        <v>296</v>
      </c>
      <c r="R141" s="25">
        <v>7</v>
      </c>
      <c r="S141" s="25"/>
      <c r="T141" s="54" t="s">
        <v>301</v>
      </c>
      <c r="U141" s="54" t="s">
        <v>298</v>
      </c>
      <c r="V141" s="56" t="s">
        <v>247</v>
      </c>
    </row>
    <row r="142" s="3" customFormat="1" ht="16" customHeight="1" spans="1:22">
      <c r="A142" s="16">
        <v>137</v>
      </c>
      <c r="B142" s="26" t="s">
        <v>34</v>
      </c>
      <c r="C142" s="23"/>
      <c r="D142" s="23"/>
      <c r="E142" s="16"/>
      <c r="F142" s="16"/>
      <c r="G142" s="16"/>
      <c r="H142" s="25"/>
      <c r="I142" s="28"/>
      <c r="J142" s="16"/>
      <c r="K142" s="25"/>
      <c r="L142" s="25"/>
      <c r="M142" s="38"/>
      <c r="N142" s="38"/>
      <c r="O142" s="38"/>
      <c r="P142" s="38"/>
      <c r="Q142" s="16"/>
      <c r="R142" s="25"/>
      <c r="S142" s="25"/>
      <c r="T142" s="38"/>
      <c r="U142" s="38"/>
      <c r="V142" s="52"/>
    </row>
    <row r="143" s="3" customFormat="1" ht="16" customHeight="1" spans="1:22">
      <c r="A143" s="16">
        <v>138</v>
      </c>
      <c r="B143" s="27" t="s">
        <v>302</v>
      </c>
      <c r="C143" s="16"/>
      <c r="D143" s="16"/>
      <c r="E143" s="16"/>
      <c r="F143" s="16"/>
      <c r="G143" s="24" t="s">
        <v>36</v>
      </c>
      <c r="H143" s="25"/>
      <c r="I143" s="38"/>
      <c r="J143" s="38"/>
      <c r="K143" s="38"/>
      <c r="L143" s="38"/>
      <c r="M143" s="38"/>
      <c r="N143" s="38"/>
      <c r="O143" s="38"/>
      <c r="P143" s="38"/>
      <c r="Q143" s="38"/>
      <c r="R143" s="25"/>
      <c r="S143" s="25"/>
      <c r="T143" s="38"/>
      <c r="U143" s="38"/>
      <c r="V143" s="52"/>
    </row>
    <row r="144" s="3" customFormat="1" ht="44" customHeight="1" spans="1:22">
      <c r="A144" s="16">
        <v>139</v>
      </c>
      <c r="B144" s="28" t="s">
        <v>303</v>
      </c>
      <c r="C144" s="24" t="s">
        <v>44</v>
      </c>
      <c r="D144" s="16"/>
      <c r="E144" s="16"/>
      <c r="F144" s="53" t="s">
        <v>304</v>
      </c>
      <c r="G144" s="24" t="s">
        <v>36</v>
      </c>
      <c r="H144" s="25">
        <v>48</v>
      </c>
      <c r="I144" s="27" t="s">
        <v>305</v>
      </c>
      <c r="J144" s="44" t="s">
        <v>306</v>
      </c>
      <c r="K144" s="25">
        <v>2018</v>
      </c>
      <c r="L144" s="25">
        <v>2018</v>
      </c>
      <c r="M144" s="38">
        <f t="shared" si="9"/>
        <v>96</v>
      </c>
      <c r="N144" s="38">
        <f>H144*2</f>
        <v>96</v>
      </c>
      <c r="O144" s="38"/>
      <c r="P144" s="38"/>
      <c r="Q144" s="53" t="s">
        <v>296</v>
      </c>
      <c r="R144" s="25">
        <v>28</v>
      </c>
      <c r="S144" s="25"/>
      <c r="T144" s="54" t="s">
        <v>307</v>
      </c>
      <c r="U144" s="54" t="s">
        <v>308</v>
      </c>
      <c r="V144" s="56" t="s">
        <v>247</v>
      </c>
    </row>
    <row r="145" s="3" customFormat="1" ht="44" customHeight="1" spans="1:22">
      <c r="A145" s="16">
        <v>140</v>
      </c>
      <c r="B145" s="28" t="s">
        <v>309</v>
      </c>
      <c r="C145" s="24" t="s">
        <v>44</v>
      </c>
      <c r="D145" s="16"/>
      <c r="E145" s="16"/>
      <c r="F145" s="53" t="s">
        <v>304</v>
      </c>
      <c r="G145" s="24" t="s">
        <v>36</v>
      </c>
      <c r="H145" s="25">
        <v>10</v>
      </c>
      <c r="I145" s="27" t="s">
        <v>310</v>
      </c>
      <c r="J145" s="44" t="s">
        <v>306</v>
      </c>
      <c r="K145" s="25">
        <v>2019</v>
      </c>
      <c r="L145" s="25">
        <v>2019</v>
      </c>
      <c r="M145" s="38">
        <f t="shared" si="9"/>
        <v>20</v>
      </c>
      <c r="N145" s="38"/>
      <c r="O145" s="38">
        <f>H145*2</f>
        <v>20</v>
      </c>
      <c r="P145" s="38"/>
      <c r="Q145" s="53" t="s">
        <v>296</v>
      </c>
      <c r="R145" s="25">
        <v>3</v>
      </c>
      <c r="S145" s="25"/>
      <c r="T145" s="54" t="s">
        <v>311</v>
      </c>
      <c r="U145" s="54" t="s">
        <v>308</v>
      </c>
      <c r="V145" s="56" t="s">
        <v>247</v>
      </c>
    </row>
    <row r="146" s="3" customFormat="1" ht="16" customHeight="1" spans="1:22">
      <c r="A146" s="16">
        <v>141</v>
      </c>
      <c r="B146" s="26" t="s">
        <v>34</v>
      </c>
      <c r="C146" s="23"/>
      <c r="D146" s="23"/>
      <c r="E146" s="16"/>
      <c r="F146" s="16"/>
      <c r="G146" s="16"/>
      <c r="H146" s="25"/>
      <c r="I146" s="28"/>
      <c r="J146" s="16"/>
      <c r="K146" s="25"/>
      <c r="L146" s="25"/>
      <c r="M146" s="38"/>
      <c r="N146" s="38"/>
      <c r="O146" s="38"/>
      <c r="P146" s="38"/>
      <c r="Q146" s="16"/>
      <c r="R146" s="25"/>
      <c r="S146" s="25"/>
      <c r="T146" s="38"/>
      <c r="U146" s="38"/>
      <c r="V146" s="52"/>
    </row>
    <row r="147" s="3" customFormat="1" ht="16" customHeight="1" spans="1:22">
      <c r="A147" s="16">
        <v>142</v>
      </c>
      <c r="B147" s="27" t="s">
        <v>312</v>
      </c>
      <c r="C147" s="16"/>
      <c r="D147" s="16"/>
      <c r="E147" s="16"/>
      <c r="F147" s="16"/>
      <c r="G147" s="24" t="s">
        <v>36</v>
      </c>
      <c r="H147" s="25"/>
      <c r="I147" s="43"/>
      <c r="J147" s="16"/>
      <c r="K147" s="25"/>
      <c r="L147" s="25"/>
      <c r="M147" s="38"/>
      <c r="N147" s="38"/>
      <c r="O147" s="38"/>
      <c r="P147" s="38"/>
      <c r="Q147" s="16"/>
      <c r="R147" s="25"/>
      <c r="S147" s="25"/>
      <c r="T147" s="16"/>
      <c r="U147" s="16"/>
      <c r="V147" s="16"/>
    </row>
    <row r="148" s="3" customFormat="1" ht="16" customHeight="1" spans="1:22">
      <c r="A148" s="16">
        <v>143</v>
      </c>
      <c r="B148" s="26" t="s">
        <v>34</v>
      </c>
      <c r="C148" s="23"/>
      <c r="D148" s="23"/>
      <c r="E148" s="16"/>
      <c r="F148" s="16"/>
      <c r="G148" s="16"/>
      <c r="H148" s="25"/>
      <c r="I148" s="28"/>
      <c r="J148" s="16"/>
      <c r="K148" s="25"/>
      <c r="L148" s="25"/>
      <c r="M148" s="38"/>
      <c r="N148" s="38"/>
      <c r="O148" s="38"/>
      <c r="P148" s="38"/>
      <c r="Q148" s="16"/>
      <c r="R148" s="25"/>
      <c r="S148" s="25"/>
      <c r="T148" s="38"/>
      <c r="U148" s="38"/>
      <c r="V148" s="52"/>
    </row>
    <row r="149" s="3" customFormat="1" ht="16" customHeight="1" spans="1:22">
      <c r="A149" s="16">
        <v>144</v>
      </c>
      <c r="B149" s="27" t="s">
        <v>313</v>
      </c>
      <c r="C149" s="16"/>
      <c r="D149" s="16"/>
      <c r="E149" s="16"/>
      <c r="F149" s="16"/>
      <c r="G149" s="24" t="s">
        <v>36</v>
      </c>
      <c r="H149" s="25"/>
      <c r="I149" s="43"/>
      <c r="J149" s="16"/>
      <c r="K149" s="25"/>
      <c r="L149" s="25"/>
      <c r="M149" s="38"/>
      <c r="N149" s="38"/>
      <c r="O149" s="38"/>
      <c r="P149" s="38"/>
      <c r="Q149" s="16"/>
      <c r="R149" s="25"/>
      <c r="S149" s="25"/>
      <c r="T149" s="16"/>
      <c r="U149" s="16"/>
      <c r="V149" s="16"/>
    </row>
    <row r="150" s="3" customFormat="1" ht="16" customHeight="1" spans="1:22">
      <c r="A150" s="16">
        <v>145</v>
      </c>
      <c r="B150" s="26" t="s">
        <v>34</v>
      </c>
      <c r="C150" s="23"/>
      <c r="D150" s="23"/>
      <c r="E150" s="16"/>
      <c r="F150" s="16"/>
      <c r="G150" s="16"/>
      <c r="H150" s="25"/>
      <c r="I150" s="28"/>
      <c r="J150" s="16"/>
      <c r="K150" s="25"/>
      <c r="L150" s="25"/>
      <c r="M150" s="38"/>
      <c r="N150" s="38"/>
      <c r="O150" s="38"/>
      <c r="P150" s="38"/>
      <c r="Q150" s="16"/>
      <c r="R150" s="25"/>
      <c r="S150" s="25"/>
      <c r="T150" s="16"/>
      <c r="U150" s="16"/>
      <c r="V150" s="71"/>
    </row>
    <row r="151" s="3" customFormat="1" ht="16" customHeight="1" spans="1:22">
      <c r="A151" s="16">
        <v>146</v>
      </c>
      <c r="B151" s="27" t="s">
        <v>314</v>
      </c>
      <c r="C151" s="16"/>
      <c r="D151" s="16"/>
      <c r="E151" s="16"/>
      <c r="F151" s="16"/>
      <c r="G151" s="24" t="s">
        <v>36</v>
      </c>
      <c r="H151" s="25"/>
      <c r="I151" s="39"/>
      <c r="J151" s="40"/>
      <c r="K151" s="25"/>
      <c r="L151" s="25"/>
      <c r="M151" s="38"/>
      <c r="N151" s="38"/>
      <c r="O151" s="38"/>
      <c r="P151" s="38"/>
      <c r="Q151" s="40"/>
      <c r="R151" s="25"/>
      <c r="S151" s="25"/>
      <c r="T151" s="25"/>
      <c r="U151" s="25"/>
      <c r="V151" s="52"/>
    </row>
    <row r="152" s="3" customFormat="1" ht="16" customHeight="1" spans="1:22">
      <c r="A152" s="16">
        <v>147</v>
      </c>
      <c r="B152" s="26" t="s">
        <v>34</v>
      </c>
      <c r="C152" s="23"/>
      <c r="D152" s="23"/>
      <c r="E152" s="16"/>
      <c r="F152" s="16"/>
      <c r="G152" s="16"/>
      <c r="H152" s="25"/>
      <c r="I152" s="28"/>
      <c r="J152" s="16"/>
      <c r="K152" s="25"/>
      <c r="L152" s="25"/>
      <c r="M152" s="38"/>
      <c r="N152" s="38"/>
      <c r="O152" s="38"/>
      <c r="P152" s="38"/>
      <c r="Q152" s="16"/>
      <c r="R152" s="25"/>
      <c r="S152" s="25"/>
      <c r="T152" s="38"/>
      <c r="U152" s="38"/>
      <c r="V152" s="52"/>
    </row>
    <row r="153" s="3" customFormat="1" ht="16" customHeight="1" spans="1:22">
      <c r="A153" s="16">
        <v>148</v>
      </c>
      <c r="B153" s="27" t="s">
        <v>315</v>
      </c>
      <c r="C153" s="16"/>
      <c r="D153" s="16"/>
      <c r="E153" s="16"/>
      <c r="F153" s="16"/>
      <c r="G153" s="24" t="s">
        <v>36</v>
      </c>
      <c r="H153" s="25"/>
      <c r="I153" s="38"/>
      <c r="J153" s="38"/>
      <c r="K153" s="38"/>
      <c r="L153" s="38"/>
      <c r="M153" s="38"/>
      <c r="N153" s="38"/>
      <c r="O153" s="38"/>
      <c r="P153" s="38"/>
      <c r="Q153" s="38"/>
      <c r="R153" s="25"/>
      <c r="S153" s="25"/>
      <c r="T153" s="16"/>
      <c r="U153" s="16"/>
      <c r="V153" s="71"/>
    </row>
    <row r="154" s="3" customFormat="1" ht="44" customHeight="1" spans="1:22">
      <c r="A154" s="16">
        <v>149</v>
      </c>
      <c r="B154" s="27" t="s">
        <v>316</v>
      </c>
      <c r="C154" s="24" t="s">
        <v>44</v>
      </c>
      <c r="D154" s="16" t="s">
        <v>84</v>
      </c>
      <c r="E154" s="16" t="s">
        <v>84</v>
      </c>
      <c r="F154" s="24" t="s">
        <v>46</v>
      </c>
      <c r="G154" s="24" t="s">
        <v>36</v>
      </c>
      <c r="H154" s="69">
        <v>78</v>
      </c>
      <c r="I154" s="27" t="s">
        <v>317</v>
      </c>
      <c r="J154" s="16" t="s">
        <v>318</v>
      </c>
      <c r="K154" s="25">
        <v>2018</v>
      </c>
      <c r="L154" s="25">
        <v>2018</v>
      </c>
      <c r="M154" s="38">
        <v>312</v>
      </c>
      <c r="N154" s="48">
        <v>312</v>
      </c>
      <c r="O154" s="38"/>
      <c r="P154" s="38"/>
      <c r="Q154" s="24" t="s">
        <v>61</v>
      </c>
      <c r="R154" s="69">
        <v>78</v>
      </c>
      <c r="S154" s="25">
        <v>286</v>
      </c>
      <c r="T154" s="27" t="s">
        <v>319</v>
      </c>
      <c r="U154" s="27" t="s">
        <v>308</v>
      </c>
      <c r="V154" s="24" t="s">
        <v>44</v>
      </c>
    </row>
    <row r="155" s="3" customFormat="1" ht="16" customHeight="1" spans="1:22">
      <c r="A155" s="16">
        <v>150</v>
      </c>
      <c r="B155" s="26" t="s">
        <v>34</v>
      </c>
      <c r="C155" s="23"/>
      <c r="D155" s="23"/>
      <c r="E155" s="16"/>
      <c r="F155" s="16"/>
      <c r="G155" s="16"/>
      <c r="H155" s="25"/>
      <c r="I155" s="39"/>
      <c r="J155" s="40"/>
      <c r="K155" s="25"/>
      <c r="L155" s="25"/>
      <c r="M155" s="38"/>
      <c r="N155" s="38"/>
      <c r="O155" s="38"/>
      <c r="P155" s="38"/>
      <c r="Q155" s="40"/>
      <c r="R155" s="25"/>
      <c r="S155" s="25"/>
      <c r="T155" s="25"/>
      <c r="U155" s="25"/>
      <c r="V155" s="52"/>
    </row>
    <row r="156" s="4" customFormat="1" ht="16" customHeight="1" spans="1:22">
      <c r="A156" s="16">
        <v>151</v>
      </c>
      <c r="B156" s="17" t="s">
        <v>320</v>
      </c>
      <c r="C156" s="18"/>
      <c r="D156" s="18"/>
      <c r="E156" s="18"/>
      <c r="F156" s="18"/>
      <c r="G156" s="18" t="s">
        <v>30</v>
      </c>
      <c r="H156" s="19"/>
      <c r="I156" s="36"/>
      <c r="J156" s="18"/>
      <c r="K156" s="19"/>
      <c r="L156" s="19"/>
      <c r="M156" s="37">
        <f t="shared" ref="M156:P156" si="10">SUM(M161:M180)</f>
        <v>106.2</v>
      </c>
      <c r="N156" s="37">
        <f t="shared" si="10"/>
        <v>35.4</v>
      </c>
      <c r="O156" s="37">
        <f t="shared" si="10"/>
        <v>35.4</v>
      </c>
      <c r="P156" s="37">
        <f t="shared" si="10"/>
        <v>35.4</v>
      </c>
      <c r="Q156" s="72"/>
      <c r="R156" s="19"/>
      <c r="S156" s="19"/>
      <c r="T156" s="37"/>
      <c r="U156" s="37"/>
      <c r="V156" s="18"/>
    </row>
    <row r="157" s="3" customFormat="1" ht="16" customHeight="1" spans="1:22">
      <c r="A157" s="16">
        <v>152</v>
      </c>
      <c r="B157" s="27" t="s">
        <v>321</v>
      </c>
      <c r="C157" s="16"/>
      <c r="D157" s="16"/>
      <c r="E157" s="16"/>
      <c r="F157" s="16"/>
      <c r="G157" s="24" t="s">
        <v>38</v>
      </c>
      <c r="H157" s="25"/>
      <c r="I157" s="43"/>
      <c r="J157" s="44"/>
      <c r="K157" s="25"/>
      <c r="L157" s="25"/>
      <c r="M157" s="38"/>
      <c r="N157" s="38"/>
      <c r="O157" s="38"/>
      <c r="P157" s="38"/>
      <c r="Q157" s="38"/>
      <c r="R157" s="25"/>
      <c r="S157" s="25"/>
      <c r="T157" s="38"/>
      <c r="U157" s="38"/>
      <c r="V157" s="52"/>
    </row>
    <row r="158" s="3" customFormat="1" ht="16" customHeight="1" spans="1:22">
      <c r="A158" s="16">
        <v>153</v>
      </c>
      <c r="B158" s="26" t="s">
        <v>34</v>
      </c>
      <c r="C158" s="23"/>
      <c r="D158" s="23"/>
      <c r="E158" s="16"/>
      <c r="F158" s="16"/>
      <c r="G158" s="16"/>
      <c r="H158" s="25"/>
      <c r="I158" s="43"/>
      <c r="J158" s="44"/>
      <c r="K158" s="25"/>
      <c r="L158" s="25"/>
      <c r="M158" s="38"/>
      <c r="N158" s="38"/>
      <c r="O158" s="38"/>
      <c r="P158" s="38"/>
      <c r="Q158" s="38"/>
      <c r="R158" s="25"/>
      <c r="S158" s="25"/>
      <c r="T158" s="38"/>
      <c r="U158" s="38"/>
      <c r="V158" s="52"/>
    </row>
    <row r="159" s="3" customFormat="1" ht="16" customHeight="1" spans="1:22">
      <c r="A159" s="16">
        <v>154</v>
      </c>
      <c r="B159" s="27" t="s">
        <v>322</v>
      </c>
      <c r="C159" s="16"/>
      <c r="D159" s="16"/>
      <c r="E159" s="16"/>
      <c r="F159" s="16"/>
      <c r="G159" s="24" t="s">
        <v>38</v>
      </c>
      <c r="H159" s="25"/>
      <c r="I159" s="43"/>
      <c r="J159" s="44"/>
      <c r="K159" s="25"/>
      <c r="L159" s="25"/>
      <c r="M159" s="38"/>
      <c r="N159" s="38"/>
      <c r="O159" s="38"/>
      <c r="P159" s="38"/>
      <c r="Q159" s="38"/>
      <c r="R159" s="25"/>
      <c r="S159" s="25"/>
      <c r="T159" s="38"/>
      <c r="U159" s="38"/>
      <c r="V159" s="52"/>
    </row>
    <row r="160" s="3" customFormat="1" ht="16" customHeight="1" spans="1:22">
      <c r="A160" s="16">
        <v>155</v>
      </c>
      <c r="B160" s="26" t="s">
        <v>34</v>
      </c>
      <c r="C160" s="23"/>
      <c r="D160" s="23"/>
      <c r="E160" s="16"/>
      <c r="F160" s="16"/>
      <c r="G160" s="16"/>
      <c r="H160" s="25"/>
      <c r="I160" s="43"/>
      <c r="J160" s="44"/>
      <c r="K160" s="25"/>
      <c r="L160" s="25"/>
      <c r="M160" s="38"/>
      <c r="N160" s="38"/>
      <c r="O160" s="38"/>
      <c r="P160" s="38"/>
      <c r="Q160" s="38"/>
      <c r="R160" s="25"/>
      <c r="S160" s="25"/>
      <c r="T160" s="38"/>
      <c r="U160" s="38"/>
      <c r="V160" s="52"/>
    </row>
    <row r="161" s="3" customFormat="1" ht="16" customHeight="1" spans="1:22">
      <c r="A161" s="16">
        <v>156</v>
      </c>
      <c r="B161" s="27" t="s">
        <v>323</v>
      </c>
      <c r="C161" s="16"/>
      <c r="D161" s="16"/>
      <c r="E161" s="16"/>
      <c r="F161" s="16"/>
      <c r="G161" s="24" t="s">
        <v>148</v>
      </c>
      <c r="H161" s="25"/>
      <c r="I161" s="43"/>
      <c r="J161" s="16"/>
      <c r="K161" s="25"/>
      <c r="L161" s="25"/>
      <c r="M161" s="38"/>
      <c r="N161" s="38"/>
      <c r="O161" s="38"/>
      <c r="P161" s="38"/>
      <c r="Q161" s="16"/>
      <c r="R161" s="25"/>
      <c r="S161" s="25"/>
      <c r="T161" s="16"/>
      <c r="U161" s="16"/>
      <c r="V161" s="16"/>
    </row>
    <row r="162" s="3" customFormat="1" ht="16" customHeight="1" spans="1:22">
      <c r="A162" s="16">
        <v>157</v>
      </c>
      <c r="B162" s="26" t="s">
        <v>34</v>
      </c>
      <c r="C162" s="23"/>
      <c r="D162" s="23"/>
      <c r="E162" s="16"/>
      <c r="F162" s="16"/>
      <c r="G162" s="16"/>
      <c r="H162" s="25"/>
      <c r="I162" s="43"/>
      <c r="J162" s="44"/>
      <c r="K162" s="25"/>
      <c r="L162" s="25"/>
      <c r="M162" s="38"/>
      <c r="N162" s="38"/>
      <c r="O162" s="38"/>
      <c r="P162" s="38"/>
      <c r="Q162" s="38"/>
      <c r="R162" s="25"/>
      <c r="S162" s="25"/>
      <c r="T162" s="38"/>
      <c r="U162" s="38"/>
      <c r="V162" s="52"/>
    </row>
    <row r="163" s="3" customFormat="1" ht="16" customHeight="1" spans="1:22">
      <c r="A163" s="16">
        <v>158</v>
      </c>
      <c r="B163" s="27" t="s">
        <v>324</v>
      </c>
      <c r="C163" s="16"/>
      <c r="D163" s="16"/>
      <c r="E163" s="16"/>
      <c r="F163" s="16"/>
      <c r="G163" s="16"/>
      <c r="H163" s="25"/>
      <c r="I163" s="39"/>
      <c r="J163" s="40"/>
      <c r="K163" s="25"/>
      <c r="L163" s="25"/>
      <c r="M163" s="38"/>
      <c r="N163" s="38"/>
      <c r="O163" s="38"/>
      <c r="P163" s="38"/>
      <c r="Q163" s="40"/>
      <c r="R163" s="25"/>
      <c r="S163" s="25"/>
      <c r="T163" s="38"/>
      <c r="U163" s="38"/>
      <c r="V163" s="52"/>
    </row>
    <row r="164" s="3" customFormat="1" ht="16" customHeight="1" spans="1:22">
      <c r="A164" s="16">
        <v>159</v>
      </c>
      <c r="B164" s="28" t="s">
        <v>325</v>
      </c>
      <c r="C164" s="16"/>
      <c r="D164" s="16"/>
      <c r="E164" s="16"/>
      <c r="F164" s="16"/>
      <c r="G164" s="24" t="s">
        <v>33</v>
      </c>
      <c r="H164" s="25"/>
      <c r="I164" s="38"/>
      <c r="J164" s="38"/>
      <c r="K164" s="38"/>
      <c r="L164" s="38"/>
      <c r="M164" s="38"/>
      <c r="N164" s="38"/>
      <c r="O164" s="38"/>
      <c r="P164" s="38"/>
      <c r="Q164" s="38"/>
      <c r="R164" s="25"/>
      <c r="S164" s="25"/>
      <c r="T164" s="38"/>
      <c r="U164" s="38"/>
      <c r="V164" s="52"/>
    </row>
    <row r="165" s="3" customFormat="1" ht="44" customHeight="1" spans="1:22">
      <c r="A165" s="16">
        <v>160</v>
      </c>
      <c r="B165" s="27" t="s">
        <v>326</v>
      </c>
      <c r="C165" s="24" t="s">
        <v>44</v>
      </c>
      <c r="D165" s="16" t="s">
        <v>84</v>
      </c>
      <c r="E165" s="16" t="s">
        <v>84</v>
      </c>
      <c r="F165" s="24" t="s">
        <v>327</v>
      </c>
      <c r="G165" s="24" t="s">
        <v>33</v>
      </c>
      <c r="H165" s="25">
        <v>90</v>
      </c>
      <c r="I165" s="43" t="s">
        <v>328</v>
      </c>
      <c r="J165" s="44" t="s">
        <v>328</v>
      </c>
      <c r="K165" s="25">
        <v>2019</v>
      </c>
      <c r="L165" s="25">
        <v>2020</v>
      </c>
      <c r="M165" s="38">
        <v>81</v>
      </c>
      <c r="N165" s="38">
        <v>27</v>
      </c>
      <c r="O165" s="38">
        <v>27</v>
      </c>
      <c r="P165" s="38">
        <v>27</v>
      </c>
      <c r="Q165" s="53" t="s">
        <v>49</v>
      </c>
      <c r="R165" s="25">
        <v>90</v>
      </c>
      <c r="S165" s="25">
        <v>90</v>
      </c>
      <c r="T165" s="54" t="s">
        <v>329</v>
      </c>
      <c r="U165" s="54" t="s">
        <v>330</v>
      </c>
      <c r="V165" s="57" t="s">
        <v>331</v>
      </c>
    </row>
    <row r="166" s="3" customFormat="1" ht="16" customHeight="1" spans="1:22">
      <c r="A166" s="16">
        <v>161</v>
      </c>
      <c r="B166" s="26" t="s">
        <v>34</v>
      </c>
      <c r="C166" s="23"/>
      <c r="D166" s="23"/>
      <c r="E166" s="16"/>
      <c r="F166" s="16"/>
      <c r="G166" s="16"/>
      <c r="H166" s="25"/>
      <c r="I166" s="39"/>
      <c r="J166" s="40"/>
      <c r="K166" s="25"/>
      <c r="L166" s="25"/>
      <c r="M166" s="38"/>
      <c r="N166" s="38"/>
      <c r="O166" s="38"/>
      <c r="P166" s="38"/>
      <c r="Q166" s="40"/>
      <c r="R166" s="25"/>
      <c r="S166" s="25"/>
      <c r="T166" s="38"/>
      <c r="U166" s="38"/>
      <c r="V166" s="52"/>
    </row>
    <row r="167" s="3" customFormat="1" ht="16" customHeight="1" spans="1:22">
      <c r="A167" s="16">
        <v>162</v>
      </c>
      <c r="B167" s="28" t="s">
        <v>332</v>
      </c>
      <c r="C167" s="16"/>
      <c r="D167" s="16"/>
      <c r="E167" s="16"/>
      <c r="F167" s="16"/>
      <c r="G167" s="24" t="s">
        <v>229</v>
      </c>
      <c r="H167" s="25"/>
      <c r="I167" s="38"/>
      <c r="J167" s="38"/>
      <c r="K167" s="38"/>
      <c r="L167" s="38"/>
      <c r="M167" s="38"/>
      <c r="N167" s="38"/>
      <c r="O167" s="38"/>
      <c r="P167" s="38"/>
      <c r="Q167" s="38"/>
      <c r="R167" s="25"/>
      <c r="S167" s="25"/>
      <c r="T167" s="38"/>
      <c r="U167" s="38"/>
      <c r="V167" s="52"/>
    </row>
    <row r="168" s="3" customFormat="1" ht="44" customHeight="1" spans="1:22">
      <c r="A168" s="16">
        <v>163</v>
      </c>
      <c r="B168" s="27" t="s">
        <v>333</v>
      </c>
      <c r="C168" s="24" t="s">
        <v>44</v>
      </c>
      <c r="D168" s="16" t="s">
        <v>84</v>
      </c>
      <c r="E168" s="16" t="s">
        <v>84</v>
      </c>
      <c r="F168" s="24" t="s">
        <v>327</v>
      </c>
      <c r="G168" s="24" t="s">
        <v>229</v>
      </c>
      <c r="H168" s="25">
        <v>10</v>
      </c>
      <c r="I168" s="43" t="s">
        <v>334</v>
      </c>
      <c r="J168" s="44" t="s">
        <v>334</v>
      </c>
      <c r="K168" s="25">
        <v>2019</v>
      </c>
      <c r="L168" s="25">
        <v>2020</v>
      </c>
      <c r="M168" s="38">
        <v>25.2</v>
      </c>
      <c r="N168" s="38">
        <v>8.4</v>
      </c>
      <c r="O168" s="38">
        <v>8.4</v>
      </c>
      <c r="P168" s="38">
        <v>8.4</v>
      </c>
      <c r="Q168" s="53" t="s">
        <v>49</v>
      </c>
      <c r="R168" s="25">
        <v>10</v>
      </c>
      <c r="S168" s="25">
        <v>10</v>
      </c>
      <c r="T168" s="54" t="s">
        <v>329</v>
      </c>
      <c r="U168" s="54" t="s">
        <v>330</v>
      </c>
      <c r="V168" s="57" t="s">
        <v>331</v>
      </c>
    </row>
    <row r="169" s="3" customFormat="1" ht="16" customHeight="1" spans="1:22">
      <c r="A169" s="16">
        <v>164</v>
      </c>
      <c r="B169" s="26" t="s">
        <v>34</v>
      </c>
      <c r="C169" s="23"/>
      <c r="D169" s="23"/>
      <c r="E169" s="16"/>
      <c r="F169" s="16"/>
      <c r="G169" s="16"/>
      <c r="H169" s="25"/>
      <c r="I169" s="39"/>
      <c r="J169" s="40"/>
      <c r="K169" s="25"/>
      <c r="L169" s="25"/>
      <c r="M169" s="38"/>
      <c r="N169" s="38"/>
      <c r="O169" s="38"/>
      <c r="P169" s="38"/>
      <c r="Q169" s="40"/>
      <c r="R169" s="25"/>
      <c r="S169" s="25"/>
      <c r="T169" s="38"/>
      <c r="U169" s="38"/>
      <c r="V169" s="52"/>
    </row>
    <row r="170" s="3" customFormat="1" ht="16" customHeight="1" spans="1:22">
      <c r="A170" s="16">
        <v>165</v>
      </c>
      <c r="B170" s="27" t="s">
        <v>335</v>
      </c>
      <c r="C170" s="16"/>
      <c r="D170" s="16"/>
      <c r="E170" s="16"/>
      <c r="F170" s="16"/>
      <c r="G170" s="24" t="s">
        <v>33</v>
      </c>
      <c r="H170" s="25"/>
      <c r="I170" s="43"/>
      <c r="J170" s="44"/>
      <c r="K170" s="25"/>
      <c r="L170" s="25"/>
      <c r="M170" s="38"/>
      <c r="N170" s="38"/>
      <c r="O170" s="38"/>
      <c r="P170" s="38"/>
      <c r="Q170" s="38"/>
      <c r="R170" s="25"/>
      <c r="S170" s="25"/>
      <c r="T170" s="38"/>
      <c r="U170" s="38"/>
      <c r="V170" s="52"/>
    </row>
    <row r="171" s="3" customFormat="1" ht="16" customHeight="1" spans="1:22">
      <c r="A171" s="16">
        <v>166</v>
      </c>
      <c r="B171" s="26" t="s">
        <v>34</v>
      </c>
      <c r="C171" s="23"/>
      <c r="D171" s="23"/>
      <c r="E171" s="16"/>
      <c r="F171" s="16"/>
      <c r="G171" s="16"/>
      <c r="H171" s="25"/>
      <c r="I171" s="43"/>
      <c r="J171" s="44"/>
      <c r="K171" s="25"/>
      <c r="L171" s="25"/>
      <c r="M171" s="38"/>
      <c r="N171" s="38"/>
      <c r="O171" s="38"/>
      <c r="P171" s="38"/>
      <c r="Q171" s="38"/>
      <c r="R171" s="25"/>
      <c r="S171" s="25"/>
      <c r="T171" s="38"/>
      <c r="U171" s="38"/>
      <c r="V171" s="52"/>
    </row>
    <row r="172" s="3" customFormat="1" ht="16" customHeight="1" spans="1:22">
      <c r="A172" s="16">
        <v>167</v>
      </c>
      <c r="B172" s="27" t="s">
        <v>336</v>
      </c>
      <c r="C172" s="16"/>
      <c r="D172" s="16"/>
      <c r="E172" s="16"/>
      <c r="F172" s="16"/>
      <c r="G172" s="24" t="s">
        <v>33</v>
      </c>
      <c r="H172" s="25"/>
      <c r="I172" s="43"/>
      <c r="J172" s="44"/>
      <c r="K172" s="25"/>
      <c r="L172" s="25"/>
      <c r="M172" s="38"/>
      <c r="N172" s="38"/>
      <c r="O172" s="38"/>
      <c r="P172" s="38"/>
      <c r="Q172" s="38"/>
      <c r="R172" s="25"/>
      <c r="S172" s="25"/>
      <c r="T172" s="38"/>
      <c r="U172" s="38"/>
      <c r="V172" s="52"/>
    </row>
    <row r="173" s="3" customFormat="1" ht="16" customHeight="1" spans="1:22">
      <c r="A173" s="16">
        <v>168</v>
      </c>
      <c r="B173" s="26" t="s">
        <v>34</v>
      </c>
      <c r="C173" s="23"/>
      <c r="D173" s="23"/>
      <c r="E173" s="16"/>
      <c r="F173" s="16"/>
      <c r="G173" s="16"/>
      <c r="H173" s="25"/>
      <c r="I173" s="43"/>
      <c r="J173" s="44"/>
      <c r="K173" s="25"/>
      <c r="L173" s="25"/>
      <c r="M173" s="38"/>
      <c r="N173" s="38"/>
      <c r="O173" s="38"/>
      <c r="P173" s="38"/>
      <c r="Q173" s="38"/>
      <c r="R173" s="25"/>
      <c r="S173" s="25"/>
      <c r="T173" s="38"/>
      <c r="U173" s="38"/>
      <c r="V173" s="52"/>
    </row>
    <row r="174" s="3" customFormat="1" ht="16" customHeight="1" spans="1:22">
      <c r="A174" s="16">
        <v>169</v>
      </c>
      <c r="B174" s="27" t="s">
        <v>337</v>
      </c>
      <c r="C174" s="16"/>
      <c r="D174" s="16"/>
      <c r="E174" s="16"/>
      <c r="F174" s="16"/>
      <c r="G174" s="24" t="s">
        <v>33</v>
      </c>
      <c r="H174" s="25"/>
      <c r="I174" s="39"/>
      <c r="J174" s="40"/>
      <c r="K174" s="25"/>
      <c r="L174" s="25"/>
      <c r="M174" s="38"/>
      <c r="N174" s="38"/>
      <c r="O174" s="38"/>
      <c r="P174" s="38"/>
      <c r="Q174" s="40"/>
      <c r="R174" s="25"/>
      <c r="S174" s="25"/>
      <c r="T174" s="16"/>
      <c r="U174" s="16"/>
      <c r="V174" s="16"/>
    </row>
    <row r="175" s="3" customFormat="1" ht="16" customHeight="1" spans="1:22">
      <c r="A175" s="16">
        <v>170</v>
      </c>
      <c r="B175" s="28" t="s">
        <v>338</v>
      </c>
      <c r="C175" s="16"/>
      <c r="D175" s="16"/>
      <c r="E175" s="16"/>
      <c r="F175" s="16"/>
      <c r="G175" s="24" t="s">
        <v>33</v>
      </c>
      <c r="H175" s="25"/>
      <c r="I175" s="39"/>
      <c r="J175" s="40"/>
      <c r="K175" s="25"/>
      <c r="L175" s="25"/>
      <c r="M175" s="38"/>
      <c r="N175" s="38"/>
      <c r="O175" s="38"/>
      <c r="P175" s="38"/>
      <c r="Q175" s="40"/>
      <c r="R175" s="25"/>
      <c r="S175" s="25"/>
      <c r="T175" s="38"/>
      <c r="U175" s="38"/>
      <c r="V175" s="52"/>
    </row>
    <row r="176" s="3" customFormat="1" ht="16" customHeight="1" spans="1:22">
      <c r="A176" s="16">
        <v>171</v>
      </c>
      <c r="B176" s="26" t="s">
        <v>34</v>
      </c>
      <c r="C176" s="23"/>
      <c r="D176" s="23"/>
      <c r="E176" s="16"/>
      <c r="F176" s="16"/>
      <c r="G176" s="16"/>
      <c r="H176" s="25"/>
      <c r="I176" s="39"/>
      <c r="J176" s="40"/>
      <c r="K176" s="25"/>
      <c r="L176" s="25"/>
      <c r="M176" s="38"/>
      <c r="N176" s="38"/>
      <c r="O176" s="38"/>
      <c r="P176" s="38"/>
      <c r="Q176" s="40"/>
      <c r="R176" s="25"/>
      <c r="S176" s="25"/>
      <c r="T176" s="38"/>
      <c r="U176" s="38"/>
      <c r="V176" s="52"/>
    </row>
    <row r="177" s="3" customFormat="1" ht="16" customHeight="1" spans="1:22">
      <c r="A177" s="16">
        <v>172</v>
      </c>
      <c r="B177" s="28" t="s">
        <v>339</v>
      </c>
      <c r="C177" s="16"/>
      <c r="D177" s="16"/>
      <c r="E177" s="16"/>
      <c r="F177" s="16"/>
      <c r="G177" s="24" t="s">
        <v>33</v>
      </c>
      <c r="H177" s="25"/>
      <c r="I177" s="39"/>
      <c r="J177" s="40"/>
      <c r="K177" s="25"/>
      <c r="L177" s="25"/>
      <c r="M177" s="38"/>
      <c r="N177" s="38"/>
      <c r="O177" s="38"/>
      <c r="P177" s="38"/>
      <c r="Q177" s="40"/>
      <c r="R177" s="25"/>
      <c r="S177" s="25"/>
      <c r="T177" s="38"/>
      <c r="U177" s="38"/>
      <c r="V177" s="52"/>
    </row>
    <row r="178" s="3" customFormat="1" ht="16" customHeight="1" spans="1:22">
      <c r="A178" s="16">
        <v>173</v>
      </c>
      <c r="B178" s="26" t="s">
        <v>34</v>
      </c>
      <c r="C178" s="23"/>
      <c r="D178" s="23"/>
      <c r="E178" s="16"/>
      <c r="F178" s="16"/>
      <c r="G178" s="16"/>
      <c r="H178" s="25"/>
      <c r="I178" s="39"/>
      <c r="J178" s="40"/>
      <c r="K178" s="25"/>
      <c r="L178" s="25"/>
      <c r="M178" s="38"/>
      <c r="N178" s="38"/>
      <c r="O178" s="38"/>
      <c r="P178" s="38"/>
      <c r="Q178" s="40"/>
      <c r="R178" s="25"/>
      <c r="S178" s="25"/>
      <c r="T178" s="38"/>
      <c r="U178" s="38"/>
      <c r="V178" s="52"/>
    </row>
    <row r="179" s="3" customFormat="1" ht="16" customHeight="1" spans="1:22">
      <c r="A179" s="16">
        <v>174</v>
      </c>
      <c r="B179" s="28" t="s">
        <v>340</v>
      </c>
      <c r="C179" s="16"/>
      <c r="D179" s="16"/>
      <c r="E179" s="16"/>
      <c r="F179" s="16"/>
      <c r="G179" s="24" t="s">
        <v>33</v>
      </c>
      <c r="H179" s="25"/>
      <c r="I179" s="39"/>
      <c r="J179" s="40"/>
      <c r="K179" s="25"/>
      <c r="L179" s="25"/>
      <c r="M179" s="38"/>
      <c r="N179" s="38"/>
      <c r="O179" s="38"/>
      <c r="P179" s="38"/>
      <c r="Q179" s="40"/>
      <c r="R179" s="25"/>
      <c r="S179" s="25"/>
      <c r="T179" s="38"/>
      <c r="U179" s="38"/>
      <c r="V179" s="52"/>
    </row>
    <row r="180" s="3" customFormat="1" ht="16" customHeight="1" spans="1:22">
      <c r="A180" s="16">
        <v>175</v>
      </c>
      <c r="B180" s="26" t="s">
        <v>34</v>
      </c>
      <c r="C180" s="23"/>
      <c r="D180" s="23"/>
      <c r="E180" s="16"/>
      <c r="F180" s="16"/>
      <c r="G180" s="16"/>
      <c r="H180" s="25"/>
      <c r="I180" s="39"/>
      <c r="J180" s="40"/>
      <c r="K180" s="25"/>
      <c r="L180" s="25"/>
      <c r="M180" s="38"/>
      <c r="N180" s="38"/>
      <c r="O180" s="38"/>
      <c r="P180" s="38"/>
      <c r="Q180" s="40"/>
      <c r="R180" s="25"/>
      <c r="S180" s="25"/>
      <c r="T180" s="38"/>
      <c r="U180" s="38"/>
      <c r="V180" s="52"/>
    </row>
    <row r="181" s="3" customFormat="1" ht="16" customHeight="1" spans="1:22">
      <c r="A181" s="16">
        <v>176</v>
      </c>
      <c r="B181" s="28" t="s">
        <v>341</v>
      </c>
      <c r="C181" s="16"/>
      <c r="D181" s="16"/>
      <c r="E181" s="16"/>
      <c r="F181" s="16"/>
      <c r="G181" s="24" t="s">
        <v>33</v>
      </c>
      <c r="H181" s="25"/>
      <c r="I181" s="39"/>
      <c r="J181" s="40"/>
      <c r="K181" s="25"/>
      <c r="L181" s="25"/>
      <c r="M181" s="38"/>
      <c r="N181" s="38"/>
      <c r="O181" s="38"/>
      <c r="P181" s="38"/>
      <c r="Q181" s="40"/>
      <c r="R181" s="25"/>
      <c r="S181" s="25"/>
      <c r="T181" s="38"/>
      <c r="U181" s="38"/>
      <c r="V181" s="52"/>
    </row>
    <row r="182" s="3" customFormat="1" ht="16" customHeight="1" spans="1:22">
      <c r="A182" s="16">
        <v>177</v>
      </c>
      <c r="B182" s="26" t="s">
        <v>34</v>
      </c>
      <c r="C182" s="23"/>
      <c r="D182" s="23"/>
      <c r="E182" s="16"/>
      <c r="F182" s="16"/>
      <c r="G182" s="16"/>
      <c r="H182" s="25"/>
      <c r="I182" s="39"/>
      <c r="J182" s="40"/>
      <c r="K182" s="25"/>
      <c r="L182" s="25"/>
      <c r="M182" s="38"/>
      <c r="N182" s="38"/>
      <c r="O182" s="38"/>
      <c r="P182" s="38"/>
      <c r="Q182" s="40"/>
      <c r="R182" s="25"/>
      <c r="S182" s="25"/>
      <c r="T182" s="38"/>
      <c r="U182" s="38"/>
      <c r="V182" s="52"/>
    </row>
    <row r="183" s="4" customFormat="1" ht="16" customHeight="1" spans="1:22">
      <c r="A183" s="16">
        <v>178</v>
      </c>
      <c r="B183" s="17" t="s">
        <v>342</v>
      </c>
      <c r="C183" s="18"/>
      <c r="D183" s="18"/>
      <c r="E183" s="18"/>
      <c r="F183" s="18"/>
      <c r="G183" s="18" t="s">
        <v>30</v>
      </c>
      <c r="H183" s="19"/>
      <c r="I183" s="41"/>
      <c r="J183" s="42"/>
      <c r="K183" s="19"/>
      <c r="L183" s="19"/>
      <c r="M183" s="37">
        <f t="shared" ref="M183:P183" si="11">SUM(M184:M196)</f>
        <v>0</v>
      </c>
      <c r="N183" s="37">
        <f t="shared" si="11"/>
        <v>0</v>
      </c>
      <c r="O183" s="37">
        <f t="shared" si="11"/>
        <v>0</v>
      </c>
      <c r="P183" s="37">
        <f t="shared" si="11"/>
        <v>0</v>
      </c>
      <c r="Q183" s="72"/>
      <c r="R183" s="19"/>
      <c r="S183" s="19"/>
      <c r="T183" s="37"/>
      <c r="U183" s="37"/>
      <c r="V183" s="18"/>
    </row>
    <row r="184" s="3" customFormat="1" ht="16" customHeight="1" spans="1:22">
      <c r="A184" s="16">
        <v>179</v>
      </c>
      <c r="B184" s="27" t="s">
        <v>343</v>
      </c>
      <c r="C184" s="16"/>
      <c r="D184" s="16"/>
      <c r="E184" s="16"/>
      <c r="F184" s="16"/>
      <c r="G184" s="24" t="s">
        <v>148</v>
      </c>
      <c r="H184" s="25"/>
      <c r="I184" s="38"/>
      <c r="J184" s="38"/>
      <c r="K184" s="38"/>
      <c r="L184" s="38"/>
      <c r="M184" s="38"/>
      <c r="N184" s="38"/>
      <c r="O184" s="38"/>
      <c r="P184" s="38"/>
      <c r="Q184" s="38"/>
      <c r="R184" s="25"/>
      <c r="S184" s="25"/>
      <c r="T184" s="38"/>
      <c r="U184" s="38"/>
      <c r="V184" s="52"/>
    </row>
    <row r="185" s="3" customFormat="1" ht="16" customHeight="1" spans="1:22">
      <c r="A185" s="16">
        <v>180</v>
      </c>
      <c r="B185" s="26" t="s">
        <v>34</v>
      </c>
      <c r="C185" s="23"/>
      <c r="D185" s="23"/>
      <c r="E185" s="16"/>
      <c r="F185" s="16"/>
      <c r="G185" s="16"/>
      <c r="H185" s="25"/>
      <c r="I185" s="39"/>
      <c r="J185" s="40"/>
      <c r="K185" s="25"/>
      <c r="L185" s="25"/>
      <c r="M185" s="38"/>
      <c r="N185" s="38"/>
      <c r="O185" s="38"/>
      <c r="P185" s="38"/>
      <c r="Q185" s="40"/>
      <c r="R185" s="25"/>
      <c r="S185" s="25"/>
      <c r="T185" s="38"/>
      <c r="U185" s="38"/>
      <c r="V185" s="52"/>
    </row>
    <row r="186" s="3" customFormat="1" ht="16" customHeight="1" spans="1:22">
      <c r="A186" s="16">
        <v>181</v>
      </c>
      <c r="B186" s="27" t="s">
        <v>344</v>
      </c>
      <c r="C186" s="16"/>
      <c r="D186" s="16"/>
      <c r="E186" s="16"/>
      <c r="F186" s="16"/>
      <c r="G186" s="24" t="s">
        <v>345</v>
      </c>
      <c r="H186" s="25"/>
      <c r="I186" s="38"/>
      <c r="J186" s="38"/>
      <c r="K186" s="38"/>
      <c r="L186" s="38"/>
      <c r="M186" s="38"/>
      <c r="N186" s="38"/>
      <c r="O186" s="38"/>
      <c r="P186" s="38"/>
      <c r="Q186" s="38"/>
      <c r="R186" s="25"/>
      <c r="S186" s="25"/>
      <c r="T186" s="38"/>
      <c r="U186" s="38"/>
      <c r="V186" s="52"/>
    </row>
    <row r="187" s="3" customFormat="1" ht="16" customHeight="1" spans="1:22">
      <c r="A187" s="16">
        <v>182</v>
      </c>
      <c r="B187" s="26" t="s">
        <v>34</v>
      </c>
      <c r="C187" s="23"/>
      <c r="D187" s="23"/>
      <c r="E187" s="16"/>
      <c r="F187" s="16"/>
      <c r="G187" s="16"/>
      <c r="H187" s="25"/>
      <c r="I187" s="39"/>
      <c r="J187" s="40"/>
      <c r="K187" s="25"/>
      <c r="L187" s="25"/>
      <c r="M187" s="38"/>
      <c r="N187" s="38"/>
      <c r="O187" s="38"/>
      <c r="P187" s="38"/>
      <c r="Q187" s="40"/>
      <c r="R187" s="25"/>
      <c r="S187" s="25"/>
      <c r="T187" s="38"/>
      <c r="U187" s="38"/>
      <c r="V187" s="52"/>
    </row>
    <row r="188" s="3" customFormat="1" ht="16" customHeight="1" spans="1:22">
      <c r="A188" s="16">
        <v>183</v>
      </c>
      <c r="B188" s="27" t="s">
        <v>346</v>
      </c>
      <c r="C188" s="16"/>
      <c r="D188" s="16"/>
      <c r="E188" s="16"/>
      <c r="F188" s="16"/>
      <c r="G188" s="24" t="s">
        <v>148</v>
      </c>
      <c r="H188" s="25"/>
      <c r="I188" s="43"/>
      <c r="J188" s="44"/>
      <c r="K188" s="25"/>
      <c r="L188" s="25"/>
      <c r="M188" s="38"/>
      <c r="N188" s="38"/>
      <c r="O188" s="38"/>
      <c r="P188" s="38"/>
      <c r="Q188" s="38"/>
      <c r="R188" s="25"/>
      <c r="S188" s="25"/>
      <c r="T188" s="38"/>
      <c r="U188" s="38"/>
      <c r="V188" s="52"/>
    </row>
    <row r="189" s="3" customFormat="1" ht="16" customHeight="1" spans="1:22">
      <c r="A189" s="16">
        <v>184</v>
      </c>
      <c r="B189" s="26" t="s">
        <v>34</v>
      </c>
      <c r="C189" s="23"/>
      <c r="D189" s="23"/>
      <c r="E189" s="16"/>
      <c r="F189" s="16"/>
      <c r="G189" s="16"/>
      <c r="H189" s="25"/>
      <c r="I189" s="43"/>
      <c r="J189" s="44"/>
      <c r="K189" s="25"/>
      <c r="L189" s="25"/>
      <c r="M189" s="38"/>
      <c r="N189" s="38"/>
      <c r="O189" s="38"/>
      <c r="P189" s="38"/>
      <c r="Q189" s="38"/>
      <c r="R189" s="25"/>
      <c r="S189" s="25"/>
      <c r="T189" s="38"/>
      <c r="U189" s="38"/>
      <c r="V189" s="52"/>
    </row>
    <row r="190" s="3" customFormat="1" ht="16" customHeight="1" spans="1:22">
      <c r="A190" s="16">
        <v>185</v>
      </c>
      <c r="B190" s="27" t="s">
        <v>347</v>
      </c>
      <c r="C190" s="16"/>
      <c r="D190" s="16"/>
      <c r="E190" s="16"/>
      <c r="F190" s="16"/>
      <c r="G190" s="24" t="s">
        <v>229</v>
      </c>
      <c r="H190" s="25"/>
      <c r="I190" s="43"/>
      <c r="J190" s="44"/>
      <c r="K190" s="25"/>
      <c r="L190" s="25"/>
      <c r="M190" s="38"/>
      <c r="N190" s="38"/>
      <c r="O190" s="38"/>
      <c r="P190" s="38"/>
      <c r="Q190" s="38"/>
      <c r="R190" s="25"/>
      <c r="S190" s="25"/>
      <c r="T190" s="38"/>
      <c r="U190" s="38"/>
      <c r="V190" s="52"/>
    </row>
    <row r="191" s="3" customFormat="1" ht="16" customHeight="1" spans="1:22">
      <c r="A191" s="16">
        <v>186</v>
      </c>
      <c r="B191" s="26" t="s">
        <v>34</v>
      </c>
      <c r="C191" s="23"/>
      <c r="D191" s="23"/>
      <c r="E191" s="16"/>
      <c r="F191" s="16"/>
      <c r="G191" s="16"/>
      <c r="H191" s="25"/>
      <c r="I191" s="43"/>
      <c r="J191" s="44"/>
      <c r="K191" s="25"/>
      <c r="L191" s="25"/>
      <c r="M191" s="38"/>
      <c r="N191" s="38"/>
      <c r="O191" s="38"/>
      <c r="P191" s="38"/>
      <c r="Q191" s="38"/>
      <c r="R191" s="25"/>
      <c r="S191" s="25"/>
      <c r="T191" s="38"/>
      <c r="U191" s="38"/>
      <c r="V191" s="52"/>
    </row>
    <row r="192" s="3" customFormat="1" ht="16" customHeight="1" spans="1:22">
      <c r="A192" s="16">
        <v>187</v>
      </c>
      <c r="B192" s="27" t="s">
        <v>348</v>
      </c>
      <c r="C192" s="16"/>
      <c r="D192" s="16"/>
      <c r="E192" s="16"/>
      <c r="F192" s="16"/>
      <c r="G192" s="16"/>
      <c r="H192" s="25"/>
      <c r="I192" s="43"/>
      <c r="J192" s="44"/>
      <c r="K192" s="25"/>
      <c r="L192" s="25"/>
      <c r="M192" s="38"/>
      <c r="N192" s="38"/>
      <c r="O192" s="38"/>
      <c r="P192" s="38"/>
      <c r="Q192" s="38"/>
      <c r="R192" s="25"/>
      <c r="S192" s="25"/>
      <c r="T192" s="38"/>
      <c r="U192" s="38"/>
      <c r="V192" s="52"/>
    </row>
    <row r="193" s="3" customFormat="1" ht="16" customHeight="1" spans="1:22">
      <c r="A193" s="16">
        <v>188</v>
      </c>
      <c r="B193" s="26" t="s">
        <v>34</v>
      </c>
      <c r="C193" s="23"/>
      <c r="D193" s="23"/>
      <c r="E193" s="16"/>
      <c r="F193" s="16"/>
      <c r="G193" s="16"/>
      <c r="H193" s="25"/>
      <c r="I193" s="43"/>
      <c r="J193" s="44"/>
      <c r="K193" s="25"/>
      <c r="L193" s="25"/>
      <c r="M193" s="38"/>
      <c r="N193" s="38"/>
      <c r="O193" s="38"/>
      <c r="P193" s="38"/>
      <c r="Q193" s="38"/>
      <c r="R193" s="25"/>
      <c r="S193" s="25"/>
      <c r="T193" s="38"/>
      <c r="U193" s="38"/>
      <c r="V193" s="52"/>
    </row>
    <row r="194" s="3" customFormat="1" ht="16" customHeight="1" spans="1:22">
      <c r="A194" s="16">
        <v>189</v>
      </c>
      <c r="B194" s="27" t="s">
        <v>349</v>
      </c>
      <c r="C194" s="16"/>
      <c r="D194" s="16"/>
      <c r="E194" s="16"/>
      <c r="F194" s="16"/>
      <c r="G194" s="24" t="s">
        <v>229</v>
      </c>
      <c r="H194" s="25"/>
      <c r="I194" s="43"/>
      <c r="J194" s="44"/>
      <c r="K194" s="25"/>
      <c r="L194" s="25"/>
      <c r="M194" s="38"/>
      <c r="N194" s="38"/>
      <c r="O194" s="38"/>
      <c r="P194" s="38"/>
      <c r="Q194" s="38"/>
      <c r="R194" s="25"/>
      <c r="S194" s="25"/>
      <c r="T194" s="38"/>
      <c r="U194" s="38"/>
      <c r="V194" s="16"/>
    </row>
    <row r="195" s="3" customFormat="1" ht="16" customHeight="1" spans="1:22">
      <c r="A195" s="16">
        <v>190</v>
      </c>
      <c r="B195" s="28" t="s">
        <v>350</v>
      </c>
      <c r="C195" s="16"/>
      <c r="D195" s="16"/>
      <c r="E195" s="16"/>
      <c r="F195" s="16"/>
      <c r="G195" s="24" t="s">
        <v>229</v>
      </c>
      <c r="H195" s="25"/>
      <c r="I195" s="45"/>
      <c r="J195" s="38"/>
      <c r="K195" s="25"/>
      <c r="L195" s="25"/>
      <c r="M195" s="38"/>
      <c r="N195" s="38"/>
      <c r="O195" s="38"/>
      <c r="P195" s="38"/>
      <c r="Q195" s="38"/>
      <c r="R195" s="25"/>
      <c r="S195" s="25"/>
      <c r="T195" s="38"/>
      <c r="U195" s="38"/>
      <c r="V195" s="52"/>
    </row>
    <row r="196" s="3" customFormat="1" ht="16" customHeight="1" spans="1:22">
      <c r="A196" s="16">
        <v>191</v>
      </c>
      <c r="B196" s="26" t="s">
        <v>34</v>
      </c>
      <c r="C196" s="23"/>
      <c r="D196" s="23"/>
      <c r="E196" s="16"/>
      <c r="F196" s="16"/>
      <c r="G196" s="16"/>
      <c r="H196" s="25"/>
      <c r="I196" s="39"/>
      <c r="J196" s="40"/>
      <c r="K196" s="25"/>
      <c r="L196" s="25"/>
      <c r="M196" s="38"/>
      <c r="N196" s="38"/>
      <c r="O196" s="38"/>
      <c r="P196" s="38"/>
      <c r="Q196" s="40"/>
      <c r="R196" s="25"/>
      <c r="S196" s="25"/>
      <c r="T196" s="38"/>
      <c r="U196" s="38"/>
      <c r="V196" s="52"/>
    </row>
    <row r="197" s="3" customFormat="1" ht="16" customHeight="1" spans="1:22">
      <c r="A197" s="16">
        <v>192</v>
      </c>
      <c r="B197" s="28" t="s">
        <v>351</v>
      </c>
      <c r="C197" s="16"/>
      <c r="D197" s="16"/>
      <c r="E197" s="16"/>
      <c r="F197" s="16"/>
      <c r="G197" s="24" t="s">
        <v>229</v>
      </c>
      <c r="H197" s="25"/>
      <c r="I197" s="43"/>
      <c r="J197" s="44"/>
      <c r="K197" s="25"/>
      <c r="L197" s="25"/>
      <c r="M197" s="38"/>
      <c r="N197" s="38"/>
      <c r="O197" s="38"/>
      <c r="P197" s="38"/>
      <c r="Q197" s="38"/>
      <c r="R197" s="25"/>
      <c r="S197" s="25"/>
      <c r="T197" s="38"/>
      <c r="U197" s="38"/>
      <c r="V197" s="52"/>
    </row>
    <row r="198" s="3" customFormat="1" ht="16" customHeight="1" spans="1:22">
      <c r="A198" s="16">
        <v>193</v>
      </c>
      <c r="B198" s="26" t="s">
        <v>34</v>
      </c>
      <c r="C198" s="23"/>
      <c r="D198" s="23"/>
      <c r="E198" s="16"/>
      <c r="F198" s="16"/>
      <c r="G198" s="16"/>
      <c r="H198" s="25"/>
      <c r="I198" s="43"/>
      <c r="J198" s="44"/>
      <c r="K198" s="25"/>
      <c r="L198" s="25"/>
      <c r="M198" s="38"/>
      <c r="N198" s="38"/>
      <c r="O198" s="38"/>
      <c r="P198" s="38"/>
      <c r="Q198" s="38"/>
      <c r="R198" s="25"/>
      <c r="S198" s="25"/>
      <c r="T198" s="38"/>
      <c r="U198" s="38"/>
      <c r="V198" s="52"/>
    </row>
    <row r="199" s="3" customFormat="1" ht="16" customHeight="1" spans="1:22">
      <c r="A199" s="16">
        <v>194</v>
      </c>
      <c r="B199" s="28" t="s">
        <v>352</v>
      </c>
      <c r="C199" s="16"/>
      <c r="D199" s="16"/>
      <c r="E199" s="16"/>
      <c r="F199" s="16"/>
      <c r="G199" s="24" t="s">
        <v>229</v>
      </c>
      <c r="H199" s="25"/>
      <c r="I199" s="45"/>
      <c r="J199" s="38"/>
      <c r="K199" s="25"/>
      <c r="L199" s="25"/>
      <c r="M199" s="38"/>
      <c r="N199" s="38"/>
      <c r="O199" s="38"/>
      <c r="P199" s="38"/>
      <c r="Q199" s="38"/>
      <c r="R199" s="25"/>
      <c r="S199" s="25"/>
      <c r="T199" s="38"/>
      <c r="U199" s="38"/>
      <c r="V199" s="52"/>
    </row>
    <row r="200" s="3" customFormat="1" ht="16" customHeight="1" spans="1:22">
      <c r="A200" s="16">
        <v>195</v>
      </c>
      <c r="B200" s="26" t="s">
        <v>34</v>
      </c>
      <c r="C200" s="23"/>
      <c r="D200" s="23"/>
      <c r="E200" s="16"/>
      <c r="F200" s="16"/>
      <c r="G200" s="16"/>
      <c r="H200" s="25"/>
      <c r="I200" s="39"/>
      <c r="J200" s="40"/>
      <c r="K200" s="25"/>
      <c r="L200" s="25"/>
      <c r="M200" s="38"/>
      <c r="N200" s="38"/>
      <c r="O200" s="38"/>
      <c r="P200" s="38"/>
      <c r="Q200" s="40"/>
      <c r="R200" s="25"/>
      <c r="S200" s="25"/>
      <c r="T200" s="38"/>
      <c r="U200" s="38"/>
      <c r="V200" s="52"/>
    </row>
    <row r="201" s="4" customFormat="1" ht="16" customHeight="1" spans="1:22">
      <c r="A201" s="16">
        <v>196</v>
      </c>
      <c r="B201" s="17" t="s">
        <v>353</v>
      </c>
      <c r="C201" s="18"/>
      <c r="D201" s="18"/>
      <c r="E201" s="18"/>
      <c r="F201" s="18"/>
      <c r="G201" s="18" t="s">
        <v>30</v>
      </c>
      <c r="H201" s="19"/>
      <c r="I201" s="74"/>
      <c r="J201" s="72"/>
      <c r="K201" s="19"/>
      <c r="L201" s="19"/>
      <c r="M201" s="37">
        <f t="shared" ref="M201:P201" si="12">SUM(M204:M222)</f>
        <v>95.6665</v>
      </c>
      <c r="N201" s="37">
        <f t="shared" si="12"/>
        <v>13.6665</v>
      </c>
      <c r="O201" s="37">
        <f t="shared" si="12"/>
        <v>41</v>
      </c>
      <c r="P201" s="37">
        <f t="shared" si="12"/>
        <v>41</v>
      </c>
      <c r="Q201" s="72"/>
      <c r="R201" s="19"/>
      <c r="S201" s="19"/>
      <c r="T201" s="37"/>
      <c r="U201" s="37"/>
      <c r="V201" s="18"/>
    </row>
    <row r="202" s="3" customFormat="1" ht="16" customHeight="1" spans="1:22">
      <c r="A202" s="16">
        <v>197</v>
      </c>
      <c r="B202" s="27" t="s">
        <v>354</v>
      </c>
      <c r="C202" s="16"/>
      <c r="D202" s="16"/>
      <c r="E202" s="16"/>
      <c r="F202" s="16"/>
      <c r="G202" s="16" t="s">
        <v>30</v>
      </c>
      <c r="H202" s="25"/>
      <c r="I202" s="39"/>
      <c r="J202" s="40"/>
      <c r="K202" s="25"/>
      <c r="L202" s="25"/>
      <c r="M202" s="38"/>
      <c r="N202" s="38"/>
      <c r="O202" s="38"/>
      <c r="P202" s="38"/>
      <c r="Q202" s="40"/>
      <c r="R202" s="25"/>
      <c r="S202" s="25"/>
      <c r="T202" s="38"/>
      <c r="U202" s="38"/>
      <c r="V202" s="16"/>
    </row>
    <row r="203" s="3" customFormat="1" ht="16" customHeight="1" spans="1:22">
      <c r="A203" s="16">
        <v>198</v>
      </c>
      <c r="B203" s="26" t="s">
        <v>355</v>
      </c>
      <c r="C203" s="23"/>
      <c r="D203" s="23"/>
      <c r="E203" s="23"/>
      <c r="F203" s="16"/>
      <c r="G203" s="16"/>
      <c r="H203" s="25"/>
      <c r="I203" s="43"/>
      <c r="J203" s="44"/>
      <c r="K203" s="25"/>
      <c r="L203" s="25"/>
      <c r="M203" s="38"/>
      <c r="N203" s="38"/>
      <c r="O203" s="38"/>
      <c r="P203" s="38"/>
      <c r="Q203" s="38"/>
      <c r="R203" s="25"/>
      <c r="S203" s="25"/>
      <c r="T203" s="38"/>
      <c r="U203" s="38"/>
      <c r="V203" s="52"/>
    </row>
    <row r="204" s="3" customFormat="1" ht="16" customHeight="1" spans="1:22">
      <c r="A204" s="16">
        <v>199</v>
      </c>
      <c r="B204" s="26" t="s">
        <v>34</v>
      </c>
      <c r="C204" s="23"/>
      <c r="D204" s="23"/>
      <c r="E204" s="23"/>
      <c r="F204" s="16"/>
      <c r="G204" s="16"/>
      <c r="H204" s="25"/>
      <c r="I204" s="43"/>
      <c r="J204" s="44"/>
      <c r="K204" s="25"/>
      <c r="L204" s="25"/>
      <c r="M204" s="38"/>
      <c r="N204" s="38"/>
      <c r="O204" s="38"/>
      <c r="P204" s="38"/>
      <c r="Q204" s="38"/>
      <c r="R204" s="25"/>
      <c r="S204" s="25"/>
      <c r="T204" s="38"/>
      <c r="U204" s="38"/>
      <c r="V204" s="52"/>
    </row>
    <row r="205" s="3" customFormat="1" ht="16" customHeight="1" spans="1:22">
      <c r="A205" s="16">
        <v>200</v>
      </c>
      <c r="B205" s="28" t="s">
        <v>356</v>
      </c>
      <c r="C205" s="16"/>
      <c r="D205" s="16"/>
      <c r="E205" s="16"/>
      <c r="F205" s="16"/>
      <c r="G205" s="24" t="s">
        <v>148</v>
      </c>
      <c r="H205" s="25"/>
      <c r="I205" s="38"/>
      <c r="J205" s="38"/>
      <c r="K205" s="38"/>
      <c r="L205" s="38"/>
      <c r="M205" s="38"/>
      <c r="N205" s="38"/>
      <c r="O205" s="38"/>
      <c r="P205" s="38"/>
      <c r="Q205" s="38"/>
      <c r="R205" s="25"/>
      <c r="S205" s="25"/>
      <c r="T205" s="38"/>
      <c r="U205" s="38"/>
      <c r="V205" s="52"/>
    </row>
    <row r="206" s="3" customFormat="1" ht="16" customHeight="1" spans="1:22">
      <c r="A206" s="16">
        <v>201</v>
      </c>
      <c r="B206" s="26" t="s">
        <v>34</v>
      </c>
      <c r="C206" s="23"/>
      <c r="D206" s="23"/>
      <c r="E206" s="16"/>
      <c r="F206" s="16"/>
      <c r="G206" s="16"/>
      <c r="H206" s="25"/>
      <c r="I206" s="43"/>
      <c r="J206" s="44"/>
      <c r="K206" s="25"/>
      <c r="L206" s="25"/>
      <c r="M206" s="38"/>
      <c r="N206" s="38"/>
      <c r="O206" s="38"/>
      <c r="P206" s="38"/>
      <c r="Q206" s="40"/>
      <c r="R206" s="25"/>
      <c r="S206" s="25"/>
      <c r="T206" s="38"/>
      <c r="U206" s="38"/>
      <c r="V206" s="52"/>
    </row>
    <row r="207" s="3" customFormat="1" ht="16" customHeight="1" spans="1:22">
      <c r="A207" s="16">
        <v>202</v>
      </c>
      <c r="B207" s="27" t="s">
        <v>357</v>
      </c>
      <c r="C207" s="16"/>
      <c r="D207" s="16"/>
      <c r="E207" s="16"/>
      <c r="F207" s="16"/>
      <c r="G207" s="16" t="s">
        <v>30</v>
      </c>
      <c r="H207" s="25"/>
      <c r="I207" s="43"/>
      <c r="J207" s="44"/>
      <c r="K207" s="25"/>
      <c r="L207" s="25"/>
      <c r="M207" s="38"/>
      <c r="N207" s="38"/>
      <c r="O207" s="38"/>
      <c r="P207" s="38"/>
      <c r="Q207" s="38"/>
      <c r="R207" s="25"/>
      <c r="S207" s="25"/>
      <c r="T207" s="38"/>
      <c r="U207" s="38"/>
      <c r="V207" s="16"/>
    </row>
    <row r="208" s="3" customFormat="1" ht="16" customHeight="1" spans="1:22">
      <c r="A208" s="16">
        <v>203</v>
      </c>
      <c r="B208" s="26" t="s">
        <v>358</v>
      </c>
      <c r="C208" s="23"/>
      <c r="D208" s="23"/>
      <c r="E208" s="23"/>
      <c r="F208" s="16"/>
      <c r="G208" s="24" t="s">
        <v>42</v>
      </c>
      <c r="H208" s="25"/>
      <c r="I208" s="43"/>
      <c r="J208" s="44"/>
      <c r="K208" s="25"/>
      <c r="L208" s="25"/>
      <c r="M208" s="38"/>
      <c r="N208" s="38"/>
      <c r="O208" s="38"/>
      <c r="P208" s="38"/>
      <c r="Q208" s="38"/>
      <c r="R208" s="25"/>
      <c r="S208" s="25"/>
      <c r="T208" s="38"/>
      <c r="U208" s="38"/>
      <c r="V208" s="52"/>
    </row>
    <row r="209" s="3" customFormat="1" ht="16" customHeight="1" spans="1:22">
      <c r="A209" s="16">
        <v>204</v>
      </c>
      <c r="B209" s="26" t="s">
        <v>34</v>
      </c>
      <c r="C209" s="23"/>
      <c r="D209" s="23"/>
      <c r="E209" s="23"/>
      <c r="F209" s="16"/>
      <c r="G209" s="16"/>
      <c r="H209" s="25"/>
      <c r="I209" s="43"/>
      <c r="J209" s="44"/>
      <c r="K209" s="25"/>
      <c r="L209" s="25"/>
      <c r="M209" s="38"/>
      <c r="N209" s="38"/>
      <c r="O209" s="38"/>
      <c r="P209" s="38"/>
      <c r="Q209" s="38"/>
      <c r="R209" s="25"/>
      <c r="S209" s="25"/>
      <c r="T209" s="38"/>
      <c r="U209" s="38"/>
      <c r="V209" s="52"/>
    </row>
    <row r="210" s="3" customFormat="1" ht="35" customHeight="1" spans="1:22">
      <c r="A210" s="16">
        <v>205</v>
      </c>
      <c r="B210" s="28" t="s">
        <v>359</v>
      </c>
      <c r="C210" s="16"/>
      <c r="D210" s="16"/>
      <c r="E210" s="16"/>
      <c r="F210" s="16"/>
      <c r="G210" s="24" t="s">
        <v>360</v>
      </c>
      <c r="H210" s="25"/>
      <c r="I210" s="38"/>
      <c r="J210" s="38"/>
      <c r="K210" s="38"/>
      <c r="L210" s="38"/>
      <c r="M210" s="38"/>
      <c r="N210" s="38"/>
      <c r="O210" s="38"/>
      <c r="P210" s="38"/>
      <c r="Q210" s="38"/>
      <c r="R210" s="25"/>
      <c r="S210" s="25"/>
      <c r="T210" s="38"/>
      <c r="U210" s="38"/>
      <c r="V210" s="52"/>
    </row>
    <row r="211" s="3" customFormat="1" ht="16" customHeight="1" spans="1:22">
      <c r="A211" s="16">
        <v>206</v>
      </c>
      <c r="B211" s="26" t="s">
        <v>34</v>
      </c>
      <c r="C211" s="23"/>
      <c r="D211" s="23"/>
      <c r="E211" s="16"/>
      <c r="F211" s="16"/>
      <c r="G211" s="16"/>
      <c r="H211" s="25"/>
      <c r="I211" s="39"/>
      <c r="J211" s="40"/>
      <c r="K211" s="25"/>
      <c r="L211" s="25"/>
      <c r="M211" s="38"/>
      <c r="N211" s="38"/>
      <c r="O211" s="38"/>
      <c r="P211" s="38"/>
      <c r="Q211" s="40"/>
      <c r="R211" s="25"/>
      <c r="S211" s="25"/>
      <c r="T211" s="38"/>
      <c r="U211" s="38"/>
      <c r="V211" s="52"/>
    </row>
    <row r="212" s="3" customFormat="1" ht="16" customHeight="1" spans="1:22">
      <c r="A212" s="16">
        <v>207</v>
      </c>
      <c r="B212" s="28" t="s">
        <v>361</v>
      </c>
      <c r="C212" s="16"/>
      <c r="D212" s="16"/>
      <c r="E212" s="16"/>
      <c r="F212" s="16"/>
      <c r="G212" s="24" t="s">
        <v>148</v>
      </c>
      <c r="H212" s="25"/>
      <c r="I212" s="43"/>
      <c r="J212" s="44"/>
      <c r="K212" s="25"/>
      <c r="L212" s="25"/>
      <c r="M212" s="38"/>
      <c r="N212" s="38"/>
      <c r="O212" s="38"/>
      <c r="P212" s="38"/>
      <c r="Q212" s="38"/>
      <c r="R212" s="25"/>
      <c r="S212" s="25"/>
      <c r="T212" s="38"/>
      <c r="U212" s="38"/>
      <c r="V212" s="52"/>
    </row>
    <row r="213" s="3" customFormat="1" ht="16" customHeight="1" spans="1:22">
      <c r="A213" s="16">
        <v>208</v>
      </c>
      <c r="B213" s="26" t="s">
        <v>34</v>
      </c>
      <c r="C213" s="23"/>
      <c r="D213" s="23"/>
      <c r="E213" s="16"/>
      <c r="F213" s="16"/>
      <c r="G213" s="16"/>
      <c r="H213" s="25"/>
      <c r="I213" s="43"/>
      <c r="J213" s="44"/>
      <c r="K213" s="25"/>
      <c r="L213" s="25"/>
      <c r="M213" s="38"/>
      <c r="N213" s="38"/>
      <c r="O213" s="38"/>
      <c r="P213" s="38"/>
      <c r="Q213" s="38"/>
      <c r="R213" s="25"/>
      <c r="S213" s="25"/>
      <c r="T213" s="38"/>
      <c r="U213" s="38"/>
      <c r="V213" s="52"/>
    </row>
    <row r="214" s="3" customFormat="1" ht="16" customHeight="1" spans="1:22">
      <c r="A214" s="16">
        <v>209</v>
      </c>
      <c r="B214" s="27" t="s">
        <v>362</v>
      </c>
      <c r="C214" s="16"/>
      <c r="D214" s="16"/>
      <c r="E214" s="16"/>
      <c r="F214" s="16"/>
      <c r="G214" s="16" t="s">
        <v>30</v>
      </c>
      <c r="H214" s="25"/>
      <c r="I214" s="75"/>
      <c r="J214" s="25"/>
      <c r="K214" s="25"/>
      <c r="L214" s="25"/>
      <c r="M214" s="38"/>
      <c r="N214" s="38"/>
      <c r="O214" s="38"/>
      <c r="P214" s="38"/>
      <c r="Q214" s="25"/>
      <c r="R214" s="25"/>
      <c r="S214" s="25"/>
      <c r="T214" s="38"/>
      <c r="U214" s="38"/>
      <c r="V214" s="16"/>
    </row>
    <row r="215" s="3" customFormat="1" ht="16" customHeight="1" spans="1:22">
      <c r="A215" s="16">
        <v>210</v>
      </c>
      <c r="B215" s="26" t="s">
        <v>363</v>
      </c>
      <c r="C215" s="23"/>
      <c r="D215" s="23"/>
      <c r="E215" s="23"/>
      <c r="F215" s="16"/>
      <c r="G215" s="24" t="s">
        <v>33</v>
      </c>
      <c r="H215" s="25"/>
      <c r="I215" s="38"/>
      <c r="J215" s="38"/>
      <c r="K215" s="38"/>
      <c r="L215" s="38"/>
      <c r="M215" s="38"/>
      <c r="N215" s="38"/>
      <c r="O215" s="38"/>
      <c r="P215" s="38"/>
      <c r="Q215" s="38"/>
      <c r="R215" s="25"/>
      <c r="S215" s="25"/>
      <c r="T215" s="38"/>
      <c r="U215" s="38"/>
      <c r="V215" s="52"/>
    </row>
    <row r="216" s="3" customFormat="1" ht="190" customHeight="1" spans="1:22">
      <c r="A216" s="16">
        <v>211</v>
      </c>
      <c r="B216" s="27" t="s">
        <v>364</v>
      </c>
      <c r="C216" s="24" t="s">
        <v>44</v>
      </c>
      <c r="D216" s="16" t="s">
        <v>84</v>
      </c>
      <c r="E216" s="16" t="s">
        <v>84</v>
      </c>
      <c r="F216" s="24" t="s">
        <v>365</v>
      </c>
      <c r="G216" s="24" t="s">
        <v>33</v>
      </c>
      <c r="H216" s="25">
        <v>2</v>
      </c>
      <c r="I216" s="65" t="s">
        <v>366</v>
      </c>
      <c r="J216" s="44" t="s">
        <v>367</v>
      </c>
      <c r="K216" s="25">
        <v>2019</v>
      </c>
      <c r="L216" s="25" t="s">
        <v>244</v>
      </c>
      <c r="M216" s="38">
        <f t="shared" ref="M216:M219" si="13">SUM(N216:P216)</f>
        <v>4.6666</v>
      </c>
      <c r="N216" s="38">
        <v>0.6666</v>
      </c>
      <c r="O216" s="38">
        <v>2</v>
      </c>
      <c r="P216" s="38">
        <v>2</v>
      </c>
      <c r="Q216" s="70" t="s">
        <v>296</v>
      </c>
      <c r="R216" s="25">
        <v>2</v>
      </c>
      <c r="S216" s="25">
        <v>8</v>
      </c>
      <c r="T216" s="54" t="s">
        <v>368</v>
      </c>
      <c r="U216" s="54" t="s">
        <v>246</v>
      </c>
      <c r="V216" s="57" t="s">
        <v>369</v>
      </c>
    </row>
    <row r="217" s="3" customFormat="1" ht="204" customHeight="1" spans="1:22">
      <c r="A217" s="16">
        <v>212</v>
      </c>
      <c r="B217" s="27" t="s">
        <v>370</v>
      </c>
      <c r="C217" s="24" t="s">
        <v>44</v>
      </c>
      <c r="D217" s="16" t="s">
        <v>84</v>
      </c>
      <c r="E217" s="16" t="s">
        <v>84</v>
      </c>
      <c r="F217" s="24" t="s">
        <v>365</v>
      </c>
      <c r="G217" s="24" t="s">
        <v>33</v>
      </c>
      <c r="H217" s="25">
        <v>18</v>
      </c>
      <c r="I217" s="65" t="s">
        <v>366</v>
      </c>
      <c r="J217" s="44" t="s">
        <v>367</v>
      </c>
      <c r="K217" s="25">
        <v>2019</v>
      </c>
      <c r="L217" s="25" t="s">
        <v>244</v>
      </c>
      <c r="M217" s="38">
        <f t="shared" si="13"/>
        <v>21</v>
      </c>
      <c r="N217" s="38">
        <v>3</v>
      </c>
      <c r="O217" s="38">
        <v>9</v>
      </c>
      <c r="P217" s="38">
        <v>9</v>
      </c>
      <c r="Q217" s="70" t="s">
        <v>296</v>
      </c>
      <c r="R217" s="25">
        <v>9</v>
      </c>
      <c r="S217" s="25">
        <v>9</v>
      </c>
      <c r="T217" s="54" t="s">
        <v>368</v>
      </c>
      <c r="U217" s="54" t="s">
        <v>246</v>
      </c>
      <c r="V217" s="57" t="s">
        <v>369</v>
      </c>
    </row>
    <row r="218" s="3" customFormat="1" ht="204" customHeight="1" spans="1:22">
      <c r="A218" s="16">
        <v>213</v>
      </c>
      <c r="B218" s="27" t="s">
        <v>371</v>
      </c>
      <c r="C218" s="24" t="s">
        <v>44</v>
      </c>
      <c r="D218" s="16" t="s">
        <v>84</v>
      </c>
      <c r="E218" s="16" t="s">
        <v>84</v>
      </c>
      <c r="F218" s="24" t="s">
        <v>365</v>
      </c>
      <c r="G218" s="24" t="s">
        <v>33</v>
      </c>
      <c r="H218" s="25">
        <v>5</v>
      </c>
      <c r="I218" s="65" t="s">
        <v>372</v>
      </c>
      <c r="J218" s="44"/>
      <c r="K218" s="25">
        <v>2019</v>
      </c>
      <c r="L218" s="25">
        <v>2020</v>
      </c>
      <c r="M218" s="38">
        <f t="shared" si="13"/>
        <v>11.6666</v>
      </c>
      <c r="N218" s="38">
        <v>1.6666</v>
      </c>
      <c r="O218" s="38">
        <v>5</v>
      </c>
      <c r="P218" s="38">
        <v>5</v>
      </c>
      <c r="Q218" s="70" t="s">
        <v>296</v>
      </c>
      <c r="R218" s="25">
        <v>3</v>
      </c>
      <c r="S218" s="25">
        <v>3</v>
      </c>
      <c r="T218" s="54" t="s">
        <v>373</v>
      </c>
      <c r="U218" s="54" t="s">
        <v>246</v>
      </c>
      <c r="V218" s="57" t="s">
        <v>369</v>
      </c>
    </row>
    <row r="219" s="3" customFormat="1" ht="204" customHeight="1" spans="1:22">
      <c r="A219" s="16">
        <v>214</v>
      </c>
      <c r="B219" s="27" t="s">
        <v>374</v>
      </c>
      <c r="C219" s="24" t="s">
        <v>44</v>
      </c>
      <c r="D219" s="16" t="s">
        <v>84</v>
      </c>
      <c r="E219" s="16" t="s">
        <v>84</v>
      </c>
      <c r="F219" s="24" t="s">
        <v>365</v>
      </c>
      <c r="G219" s="24" t="s">
        <v>33</v>
      </c>
      <c r="H219" s="25">
        <v>25</v>
      </c>
      <c r="I219" s="65" t="s">
        <v>375</v>
      </c>
      <c r="J219" s="44"/>
      <c r="K219" s="25">
        <v>2019</v>
      </c>
      <c r="L219" s="25">
        <v>2020</v>
      </c>
      <c r="M219" s="38">
        <f t="shared" si="13"/>
        <v>58.3333</v>
      </c>
      <c r="N219" s="38">
        <v>8.3333</v>
      </c>
      <c r="O219" s="38">
        <v>25</v>
      </c>
      <c r="P219" s="38">
        <v>25</v>
      </c>
      <c r="Q219" s="70" t="s">
        <v>296</v>
      </c>
      <c r="R219" s="25">
        <v>11</v>
      </c>
      <c r="S219" s="25">
        <v>11</v>
      </c>
      <c r="T219" s="54" t="s">
        <v>376</v>
      </c>
      <c r="U219" s="54" t="s">
        <v>246</v>
      </c>
      <c r="V219" s="57" t="s">
        <v>369</v>
      </c>
    </row>
    <row r="220" s="3" customFormat="1" ht="16" customHeight="1" spans="1:22">
      <c r="A220" s="16">
        <v>215</v>
      </c>
      <c r="B220" s="26" t="s">
        <v>34</v>
      </c>
      <c r="C220" s="23"/>
      <c r="D220" s="23"/>
      <c r="E220" s="23"/>
      <c r="F220" s="16"/>
      <c r="G220" s="16"/>
      <c r="H220" s="25"/>
      <c r="I220" s="75"/>
      <c r="J220" s="25"/>
      <c r="K220" s="25"/>
      <c r="L220" s="25"/>
      <c r="M220" s="38"/>
      <c r="N220" s="38"/>
      <c r="O220" s="38"/>
      <c r="P220" s="38"/>
      <c r="Q220" s="25"/>
      <c r="R220" s="25"/>
      <c r="S220" s="25"/>
      <c r="T220" s="38"/>
      <c r="U220" s="38"/>
      <c r="V220" s="52"/>
    </row>
    <row r="221" s="3" customFormat="1" ht="16" customHeight="1" spans="1:22">
      <c r="A221" s="16">
        <v>216</v>
      </c>
      <c r="B221" s="26" t="s">
        <v>377</v>
      </c>
      <c r="C221" s="23"/>
      <c r="D221" s="23"/>
      <c r="E221" s="23"/>
      <c r="F221" s="16"/>
      <c r="G221" s="24" t="s">
        <v>33</v>
      </c>
      <c r="H221" s="25"/>
      <c r="I221" s="75"/>
      <c r="J221" s="25"/>
      <c r="K221" s="25"/>
      <c r="L221" s="25"/>
      <c r="M221" s="38"/>
      <c r="N221" s="38"/>
      <c r="O221" s="38"/>
      <c r="P221" s="38"/>
      <c r="Q221" s="25"/>
      <c r="R221" s="25"/>
      <c r="S221" s="25"/>
      <c r="T221" s="38"/>
      <c r="U221" s="38"/>
      <c r="V221" s="52"/>
    </row>
    <row r="222" s="3" customFormat="1" ht="16" customHeight="1" spans="1:22">
      <c r="A222" s="16">
        <v>217</v>
      </c>
      <c r="B222" s="26" t="s">
        <v>34</v>
      </c>
      <c r="C222" s="23"/>
      <c r="D222" s="23"/>
      <c r="E222" s="23"/>
      <c r="F222" s="16"/>
      <c r="G222" s="16"/>
      <c r="H222" s="25"/>
      <c r="I222" s="75"/>
      <c r="J222" s="25"/>
      <c r="K222" s="25"/>
      <c r="L222" s="25"/>
      <c r="M222" s="38"/>
      <c r="N222" s="38"/>
      <c r="O222" s="38"/>
      <c r="P222" s="38"/>
      <c r="Q222" s="25"/>
      <c r="R222" s="25"/>
      <c r="S222" s="25"/>
      <c r="T222" s="38"/>
      <c r="U222" s="38"/>
      <c r="V222" s="52"/>
    </row>
    <row r="223" s="3" customFormat="1" ht="16" customHeight="1" spans="1:22">
      <c r="A223" s="16">
        <v>218</v>
      </c>
      <c r="B223" s="28" t="s">
        <v>378</v>
      </c>
      <c r="C223" s="16"/>
      <c r="D223" s="16"/>
      <c r="E223" s="16"/>
      <c r="F223" s="16"/>
      <c r="G223" s="24" t="s">
        <v>33</v>
      </c>
      <c r="H223" s="25"/>
      <c r="I223" s="43"/>
      <c r="J223" s="44"/>
      <c r="K223" s="25"/>
      <c r="L223" s="25"/>
      <c r="M223" s="38"/>
      <c r="N223" s="38"/>
      <c r="O223" s="38"/>
      <c r="P223" s="38"/>
      <c r="Q223" s="38"/>
      <c r="R223" s="25"/>
      <c r="S223" s="25"/>
      <c r="T223" s="38"/>
      <c r="U223" s="38"/>
      <c r="V223" s="52"/>
    </row>
    <row r="224" s="3" customFormat="1" ht="16" customHeight="1" spans="1:22">
      <c r="A224" s="16">
        <v>219</v>
      </c>
      <c r="B224" s="26" t="s">
        <v>34</v>
      </c>
      <c r="C224" s="23"/>
      <c r="D224" s="23"/>
      <c r="E224" s="16"/>
      <c r="F224" s="16"/>
      <c r="G224" s="16"/>
      <c r="H224" s="25"/>
      <c r="I224" s="43"/>
      <c r="J224" s="44"/>
      <c r="K224" s="25"/>
      <c r="L224" s="25"/>
      <c r="M224" s="38"/>
      <c r="N224" s="38"/>
      <c r="O224" s="38"/>
      <c r="P224" s="38"/>
      <c r="Q224" s="38"/>
      <c r="R224" s="25"/>
      <c r="S224" s="25"/>
      <c r="T224" s="38"/>
      <c r="U224" s="38"/>
      <c r="V224" s="52"/>
    </row>
    <row r="225" s="3" customFormat="1" ht="16" customHeight="1" spans="1:22">
      <c r="A225" s="16">
        <v>220</v>
      </c>
      <c r="B225" s="28" t="s">
        <v>379</v>
      </c>
      <c r="C225" s="16"/>
      <c r="D225" s="16"/>
      <c r="E225" s="16"/>
      <c r="F225" s="16"/>
      <c r="G225" s="24" t="s">
        <v>33</v>
      </c>
      <c r="H225" s="25"/>
      <c r="I225" s="43"/>
      <c r="J225" s="44"/>
      <c r="K225" s="25"/>
      <c r="L225" s="25"/>
      <c r="M225" s="38"/>
      <c r="N225" s="38"/>
      <c r="O225" s="38"/>
      <c r="P225" s="38"/>
      <c r="Q225" s="38"/>
      <c r="R225" s="25"/>
      <c r="S225" s="25"/>
      <c r="T225" s="38"/>
      <c r="U225" s="38"/>
      <c r="V225" s="52"/>
    </row>
    <row r="226" s="3" customFormat="1" ht="16" customHeight="1" spans="1:22">
      <c r="A226" s="16">
        <v>221</v>
      </c>
      <c r="B226" s="26" t="s">
        <v>34</v>
      </c>
      <c r="C226" s="23"/>
      <c r="D226" s="23"/>
      <c r="E226" s="16"/>
      <c r="F226" s="16"/>
      <c r="G226" s="16"/>
      <c r="H226" s="25"/>
      <c r="I226" s="43"/>
      <c r="J226" s="44"/>
      <c r="K226" s="25"/>
      <c r="L226" s="25"/>
      <c r="M226" s="38"/>
      <c r="N226" s="38"/>
      <c r="O226" s="38"/>
      <c r="P226" s="38"/>
      <c r="Q226" s="38"/>
      <c r="R226" s="25"/>
      <c r="S226" s="25"/>
      <c r="T226" s="38"/>
      <c r="U226" s="38"/>
      <c r="V226" s="52"/>
    </row>
    <row r="227" s="4" customFormat="1" ht="16" customHeight="1" spans="1:22">
      <c r="A227" s="16">
        <v>222</v>
      </c>
      <c r="B227" s="17" t="s">
        <v>380</v>
      </c>
      <c r="C227" s="18"/>
      <c r="D227" s="18"/>
      <c r="E227" s="18"/>
      <c r="F227" s="18"/>
      <c r="G227" s="18" t="s">
        <v>30</v>
      </c>
      <c r="H227" s="19"/>
      <c r="I227" s="36"/>
      <c r="J227" s="18"/>
      <c r="K227" s="19"/>
      <c r="L227" s="19"/>
      <c r="M227" s="37">
        <f t="shared" ref="M227:P227" si="14">SUM(M228:M237)</f>
        <v>42.5</v>
      </c>
      <c r="N227" s="37">
        <f t="shared" si="14"/>
        <v>9.5</v>
      </c>
      <c r="O227" s="37">
        <f t="shared" si="14"/>
        <v>19.5</v>
      </c>
      <c r="P227" s="37">
        <f t="shared" si="14"/>
        <v>13.5</v>
      </c>
      <c r="Q227" s="72"/>
      <c r="R227" s="19"/>
      <c r="S227" s="19"/>
      <c r="T227" s="37"/>
      <c r="U227" s="37"/>
      <c r="V227" s="18"/>
    </row>
    <row r="228" s="3" customFormat="1" ht="16" customHeight="1" spans="1:22">
      <c r="A228" s="16">
        <v>223</v>
      </c>
      <c r="B228" s="27" t="s">
        <v>381</v>
      </c>
      <c r="C228" s="16"/>
      <c r="D228" s="16"/>
      <c r="E228" s="16"/>
      <c r="F228" s="16"/>
      <c r="G228" s="24" t="s">
        <v>229</v>
      </c>
      <c r="H228" s="25"/>
      <c r="I228" s="38"/>
      <c r="J228" s="38"/>
      <c r="K228" s="38"/>
      <c r="L228" s="38"/>
      <c r="M228" s="38"/>
      <c r="N228" s="38"/>
      <c r="O228" s="38"/>
      <c r="P228" s="38"/>
      <c r="Q228" s="38"/>
      <c r="R228" s="25"/>
      <c r="S228" s="25"/>
      <c r="T228" s="38"/>
      <c r="U228" s="38"/>
      <c r="V228" s="52"/>
    </row>
    <row r="229" s="3" customFormat="1" ht="113" customHeight="1" spans="1:22">
      <c r="A229" s="16">
        <v>224</v>
      </c>
      <c r="B229" s="27" t="s">
        <v>382</v>
      </c>
      <c r="C229" s="24" t="s">
        <v>44</v>
      </c>
      <c r="D229" s="16" t="s">
        <v>84</v>
      </c>
      <c r="E229" s="16" t="s">
        <v>84</v>
      </c>
      <c r="F229" s="70" t="s">
        <v>383</v>
      </c>
      <c r="G229" s="70" t="s">
        <v>229</v>
      </c>
      <c r="H229" s="25">
        <v>150</v>
      </c>
      <c r="I229" s="66" t="s">
        <v>384</v>
      </c>
      <c r="J229" s="25" t="s">
        <v>385</v>
      </c>
      <c r="K229" s="25">
        <v>2018</v>
      </c>
      <c r="L229" s="25">
        <v>2020</v>
      </c>
      <c r="M229" s="38">
        <v>16.5</v>
      </c>
      <c r="N229" s="38">
        <v>5.5</v>
      </c>
      <c r="O229" s="38">
        <v>5.5</v>
      </c>
      <c r="P229" s="38">
        <v>5.5</v>
      </c>
      <c r="Q229" s="53" t="s">
        <v>232</v>
      </c>
      <c r="R229" s="25">
        <v>150</v>
      </c>
      <c r="S229" s="25">
        <v>150</v>
      </c>
      <c r="T229" s="67" t="s">
        <v>386</v>
      </c>
      <c r="U229" s="54" t="s">
        <v>387</v>
      </c>
      <c r="V229" s="24" t="s">
        <v>234</v>
      </c>
    </row>
    <row r="230" s="3" customFormat="1" ht="16" customHeight="1" spans="1:22">
      <c r="A230" s="16">
        <v>225</v>
      </c>
      <c r="B230" s="26" t="s">
        <v>34</v>
      </c>
      <c r="C230" s="23"/>
      <c r="D230" s="23"/>
      <c r="E230" s="16"/>
      <c r="F230" s="16"/>
      <c r="G230" s="16"/>
      <c r="H230" s="25"/>
      <c r="I230" s="39"/>
      <c r="J230" s="40"/>
      <c r="K230" s="25"/>
      <c r="L230" s="25"/>
      <c r="M230" s="38"/>
      <c r="N230" s="38"/>
      <c r="O230" s="38"/>
      <c r="P230" s="38"/>
      <c r="Q230" s="40"/>
      <c r="R230" s="25"/>
      <c r="S230" s="25"/>
      <c r="T230" s="38"/>
      <c r="U230" s="38"/>
      <c r="V230" s="52"/>
    </row>
    <row r="231" s="3" customFormat="1" ht="16" customHeight="1" spans="1:22">
      <c r="A231" s="16">
        <v>226</v>
      </c>
      <c r="B231" s="27" t="s">
        <v>388</v>
      </c>
      <c r="C231" s="16"/>
      <c r="D231" s="16"/>
      <c r="E231" s="16"/>
      <c r="F231" s="16"/>
      <c r="G231" s="24" t="s">
        <v>229</v>
      </c>
      <c r="H231" s="25"/>
      <c r="I231" s="43"/>
      <c r="J231" s="44"/>
      <c r="K231" s="25"/>
      <c r="L231" s="25"/>
      <c r="M231" s="38"/>
      <c r="N231" s="38"/>
      <c r="O231" s="38"/>
      <c r="P231" s="38"/>
      <c r="Q231" s="38"/>
      <c r="R231" s="25"/>
      <c r="S231" s="25"/>
      <c r="T231" s="38"/>
      <c r="U231" s="38"/>
      <c r="V231" s="52"/>
    </row>
    <row r="232" s="3" customFormat="1" ht="16" customHeight="1" spans="1:22">
      <c r="A232" s="16">
        <v>227</v>
      </c>
      <c r="B232" s="26" t="s">
        <v>34</v>
      </c>
      <c r="C232" s="23"/>
      <c r="D232" s="23"/>
      <c r="E232" s="16"/>
      <c r="F232" s="16"/>
      <c r="G232" s="16"/>
      <c r="H232" s="25"/>
      <c r="I232" s="43"/>
      <c r="J232" s="44"/>
      <c r="K232" s="25"/>
      <c r="L232" s="25"/>
      <c r="M232" s="38"/>
      <c r="N232" s="38"/>
      <c r="O232" s="38"/>
      <c r="P232" s="38"/>
      <c r="Q232" s="38"/>
      <c r="R232" s="25"/>
      <c r="S232" s="25"/>
      <c r="T232" s="38"/>
      <c r="U232" s="38"/>
      <c r="V232" s="52"/>
    </row>
    <row r="233" s="3" customFormat="1" ht="16" customHeight="1" spans="1:22">
      <c r="A233" s="16">
        <v>228</v>
      </c>
      <c r="B233" s="27" t="s">
        <v>389</v>
      </c>
      <c r="C233" s="16"/>
      <c r="D233" s="16"/>
      <c r="E233" s="16"/>
      <c r="F233" s="16"/>
      <c r="G233" s="24" t="s">
        <v>229</v>
      </c>
      <c r="H233" s="25"/>
      <c r="I233" s="38"/>
      <c r="J233" s="38"/>
      <c r="K233" s="38"/>
      <c r="L233" s="38"/>
      <c r="M233" s="38"/>
      <c r="N233" s="38"/>
      <c r="O233" s="38"/>
      <c r="P233" s="38"/>
      <c r="Q233" s="38"/>
      <c r="R233" s="25"/>
      <c r="S233" s="25"/>
      <c r="T233" s="38"/>
      <c r="U233" s="38"/>
      <c r="V233" s="52"/>
    </row>
    <row r="234" s="3" customFormat="1" ht="39" customHeight="1" spans="1:22">
      <c r="A234" s="16">
        <v>229</v>
      </c>
      <c r="B234" s="27" t="s">
        <v>390</v>
      </c>
      <c r="C234" s="24" t="s">
        <v>44</v>
      </c>
      <c r="D234" s="16" t="s">
        <v>84</v>
      </c>
      <c r="E234" s="16" t="s">
        <v>84</v>
      </c>
      <c r="F234" s="24" t="s">
        <v>383</v>
      </c>
      <c r="G234" s="24" t="s">
        <v>229</v>
      </c>
      <c r="H234" s="25">
        <v>1200</v>
      </c>
      <c r="I234" s="27" t="s">
        <v>391</v>
      </c>
      <c r="J234" s="16"/>
      <c r="K234" s="25">
        <v>2019</v>
      </c>
      <c r="L234" s="25">
        <v>2019</v>
      </c>
      <c r="M234" s="38">
        <v>6</v>
      </c>
      <c r="N234" s="38"/>
      <c r="O234" s="38">
        <v>6</v>
      </c>
      <c r="P234" s="38"/>
      <c r="Q234" s="24" t="s">
        <v>61</v>
      </c>
      <c r="R234" s="25">
        <f>S234/4</f>
        <v>180</v>
      </c>
      <c r="S234" s="25">
        <f>H234*0.6</f>
        <v>720</v>
      </c>
      <c r="T234" s="27" t="s">
        <v>392</v>
      </c>
      <c r="U234" s="27" t="s">
        <v>392</v>
      </c>
      <c r="V234" s="24" t="s">
        <v>44</v>
      </c>
    </row>
    <row r="235" s="3" customFormat="1" ht="85" customHeight="1" spans="1:22">
      <c r="A235" s="16">
        <v>230</v>
      </c>
      <c r="B235" s="27" t="s">
        <v>393</v>
      </c>
      <c r="C235" s="24" t="s">
        <v>44</v>
      </c>
      <c r="D235" s="16" t="s">
        <v>84</v>
      </c>
      <c r="E235" s="16" t="s">
        <v>84</v>
      </c>
      <c r="F235" s="70" t="s">
        <v>383</v>
      </c>
      <c r="G235" s="70" t="s">
        <v>229</v>
      </c>
      <c r="H235" s="25">
        <v>250</v>
      </c>
      <c r="I235" s="66" t="s">
        <v>394</v>
      </c>
      <c r="J235" s="25" t="s">
        <v>395</v>
      </c>
      <c r="K235" s="25">
        <v>2018</v>
      </c>
      <c r="L235" s="25">
        <v>2020</v>
      </c>
      <c r="M235" s="38">
        <v>20</v>
      </c>
      <c r="N235" s="38">
        <v>4</v>
      </c>
      <c r="O235" s="38">
        <v>8</v>
      </c>
      <c r="P235" s="38">
        <v>8</v>
      </c>
      <c r="Q235" s="53" t="s">
        <v>232</v>
      </c>
      <c r="R235" s="25">
        <v>250</v>
      </c>
      <c r="S235" s="25">
        <v>250</v>
      </c>
      <c r="T235" s="67" t="s">
        <v>386</v>
      </c>
      <c r="U235" s="54" t="s">
        <v>387</v>
      </c>
      <c r="V235" s="57" t="s">
        <v>234</v>
      </c>
    </row>
    <row r="236" s="3" customFormat="1" ht="16" customHeight="1" spans="1:22">
      <c r="A236" s="16">
        <v>231</v>
      </c>
      <c r="B236" s="26" t="s">
        <v>34</v>
      </c>
      <c r="C236" s="23"/>
      <c r="D236" s="23"/>
      <c r="E236" s="16"/>
      <c r="F236" s="16"/>
      <c r="G236" s="16"/>
      <c r="H236" s="25"/>
      <c r="I236" s="75"/>
      <c r="J236" s="25"/>
      <c r="K236" s="25"/>
      <c r="L236" s="25"/>
      <c r="M236" s="38"/>
      <c r="N236" s="38"/>
      <c r="O236" s="38"/>
      <c r="P236" s="38"/>
      <c r="Q236" s="25"/>
      <c r="R236" s="25"/>
      <c r="S236" s="25"/>
      <c r="T236" s="38"/>
      <c r="U236" s="38"/>
      <c r="V236" s="52"/>
    </row>
    <row r="237" s="3" customFormat="1" ht="16" customHeight="1" spans="1:22">
      <c r="A237" s="16">
        <v>232</v>
      </c>
      <c r="B237" s="27" t="s">
        <v>396</v>
      </c>
      <c r="C237" s="16"/>
      <c r="D237" s="16"/>
      <c r="E237" s="16"/>
      <c r="F237" s="16"/>
      <c r="G237" s="24" t="s">
        <v>229</v>
      </c>
      <c r="H237" s="25"/>
      <c r="I237" s="43"/>
      <c r="J237" s="44"/>
      <c r="K237" s="25"/>
      <c r="L237" s="25"/>
      <c r="M237" s="38"/>
      <c r="N237" s="38"/>
      <c r="O237" s="38"/>
      <c r="P237" s="38"/>
      <c r="Q237" s="40"/>
      <c r="R237" s="25"/>
      <c r="S237" s="25"/>
      <c r="T237" s="38"/>
      <c r="U237" s="38"/>
      <c r="V237" s="52"/>
    </row>
    <row r="238" s="3" customFormat="1" ht="16" customHeight="1" spans="1:22">
      <c r="A238" s="16">
        <v>233</v>
      </c>
      <c r="B238" s="26" t="s">
        <v>34</v>
      </c>
      <c r="C238" s="23"/>
      <c r="D238" s="23"/>
      <c r="E238" s="16"/>
      <c r="F238" s="16"/>
      <c r="G238" s="16"/>
      <c r="H238" s="25"/>
      <c r="I238" s="43"/>
      <c r="J238" s="44"/>
      <c r="K238" s="25"/>
      <c r="L238" s="25"/>
      <c r="M238" s="38"/>
      <c r="N238" s="38"/>
      <c r="O238" s="38"/>
      <c r="P238" s="38"/>
      <c r="Q238" s="40"/>
      <c r="R238" s="25"/>
      <c r="S238" s="25"/>
      <c r="T238" s="38"/>
      <c r="U238" s="38"/>
      <c r="V238" s="52"/>
    </row>
    <row r="239" s="3" customFormat="1" ht="16" customHeight="1" spans="1:22">
      <c r="A239" s="16">
        <v>234</v>
      </c>
      <c r="B239" s="27" t="s">
        <v>397</v>
      </c>
      <c r="C239" s="16"/>
      <c r="D239" s="16"/>
      <c r="E239" s="16"/>
      <c r="F239" s="16"/>
      <c r="G239" s="24" t="s">
        <v>229</v>
      </c>
      <c r="H239" s="25"/>
      <c r="I239" s="43"/>
      <c r="J239" s="44"/>
      <c r="K239" s="25"/>
      <c r="L239" s="25"/>
      <c r="M239" s="38"/>
      <c r="N239" s="38"/>
      <c r="O239" s="38"/>
      <c r="P239" s="38"/>
      <c r="Q239" s="38"/>
      <c r="R239" s="25"/>
      <c r="S239" s="25"/>
      <c r="T239" s="38"/>
      <c r="U239" s="38"/>
      <c r="V239" s="52"/>
    </row>
    <row r="240" s="3" customFormat="1" ht="16" customHeight="1" spans="1:22">
      <c r="A240" s="16">
        <v>235</v>
      </c>
      <c r="B240" s="26" t="s">
        <v>34</v>
      </c>
      <c r="C240" s="23"/>
      <c r="D240" s="23"/>
      <c r="E240" s="16"/>
      <c r="F240" s="16"/>
      <c r="G240" s="16"/>
      <c r="H240" s="25"/>
      <c r="I240" s="43"/>
      <c r="J240" s="44"/>
      <c r="K240" s="25"/>
      <c r="L240" s="25"/>
      <c r="M240" s="38"/>
      <c r="N240" s="38"/>
      <c r="O240" s="38"/>
      <c r="P240" s="38"/>
      <c r="Q240" s="38"/>
      <c r="R240" s="25"/>
      <c r="S240" s="25"/>
      <c r="T240" s="38"/>
      <c r="U240" s="38"/>
      <c r="V240" s="52"/>
    </row>
    <row r="241" s="3" customFormat="1" ht="16" customHeight="1" spans="1:22">
      <c r="A241" s="16">
        <v>236</v>
      </c>
      <c r="B241" s="27" t="s">
        <v>398</v>
      </c>
      <c r="C241" s="16"/>
      <c r="D241" s="16"/>
      <c r="E241" s="16"/>
      <c r="F241" s="16"/>
      <c r="G241" s="16"/>
      <c r="H241" s="25"/>
      <c r="I241" s="45"/>
      <c r="J241" s="38"/>
      <c r="K241" s="25"/>
      <c r="L241" s="25"/>
      <c r="M241" s="38"/>
      <c r="N241" s="38"/>
      <c r="O241" s="38"/>
      <c r="P241" s="38"/>
      <c r="Q241" s="38"/>
      <c r="R241" s="25"/>
      <c r="S241" s="25"/>
      <c r="T241" s="38"/>
      <c r="U241" s="38"/>
      <c r="V241" s="52"/>
    </row>
    <row r="242" s="3" customFormat="1" ht="16" customHeight="1" spans="1:22">
      <c r="A242" s="16">
        <v>237</v>
      </c>
      <c r="B242" s="26" t="s">
        <v>34</v>
      </c>
      <c r="C242" s="23"/>
      <c r="D242" s="23"/>
      <c r="E242" s="16"/>
      <c r="F242" s="16"/>
      <c r="G242" s="16"/>
      <c r="H242" s="25"/>
      <c r="I242" s="39"/>
      <c r="J242" s="40"/>
      <c r="K242" s="25"/>
      <c r="L242" s="25"/>
      <c r="M242" s="38"/>
      <c r="N242" s="38"/>
      <c r="O242" s="38"/>
      <c r="P242" s="38"/>
      <c r="Q242" s="40"/>
      <c r="R242" s="25"/>
      <c r="S242" s="25"/>
      <c r="T242" s="38"/>
      <c r="U242" s="38"/>
      <c r="V242" s="52"/>
    </row>
    <row r="243" s="4" customFormat="1" ht="16" customHeight="1" spans="1:22">
      <c r="A243" s="16">
        <v>238</v>
      </c>
      <c r="B243" s="20" t="s">
        <v>399</v>
      </c>
      <c r="C243" s="21"/>
      <c r="D243" s="21"/>
      <c r="E243" s="21"/>
      <c r="F243" s="18"/>
      <c r="G243" s="18" t="s">
        <v>30</v>
      </c>
      <c r="H243" s="19"/>
      <c r="I243" s="41"/>
      <c r="J243" s="42"/>
      <c r="K243" s="19"/>
      <c r="L243" s="19"/>
      <c r="M243" s="37">
        <f t="shared" ref="M243:P243" si="15">SUM(M244:M366)</f>
        <v>10066.219</v>
      </c>
      <c r="N243" s="37">
        <f t="shared" si="15"/>
        <v>4157.887</v>
      </c>
      <c r="O243" s="37">
        <f t="shared" si="15"/>
        <v>4667.412</v>
      </c>
      <c r="P243" s="37">
        <f t="shared" si="15"/>
        <v>1240.92</v>
      </c>
      <c r="Q243" s="72"/>
      <c r="R243" s="19"/>
      <c r="S243" s="19"/>
      <c r="T243" s="37"/>
      <c r="U243" s="37"/>
      <c r="V243" s="18"/>
    </row>
    <row r="244" s="3" customFormat="1" ht="16" customHeight="1" spans="1:22">
      <c r="A244" s="16">
        <v>239</v>
      </c>
      <c r="B244" s="22" t="s">
        <v>400</v>
      </c>
      <c r="C244" s="23"/>
      <c r="D244" s="23"/>
      <c r="E244" s="23"/>
      <c r="F244" s="16"/>
      <c r="G244" s="24" t="s">
        <v>258</v>
      </c>
      <c r="H244" s="25"/>
      <c r="I244" s="45"/>
      <c r="J244" s="38"/>
      <c r="K244" s="25"/>
      <c r="L244" s="25"/>
      <c r="M244" s="38"/>
      <c r="N244" s="38"/>
      <c r="O244" s="38"/>
      <c r="P244" s="38"/>
      <c r="Q244" s="38"/>
      <c r="R244" s="25"/>
      <c r="S244" s="25"/>
      <c r="T244" s="38"/>
      <c r="U244" s="38"/>
      <c r="V244" s="52"/>
    </row>
    <row r="245" s="3" customFormat="1" ht="57" customHeight="1" spans="1:22">
      <c r="A245" s="16">
        <v>240</v>
      </c>
      <c r="B245" s="27" t="s">
        <v>401</v>
      </c>
      <c r="C245" s="24" t="s">
        <v>44</v>
      </c>
      <c r="D245" s="24" t="s">
        <v>121</v>
      </c>
      <c r="E245" s="16" t="s">
        <v>84</v>
      </c>
      <c r="F245" s="24" t="s">
        <v>46</v>
      </c>
      <c r="G245" s="24" t="s">
        <v>258</v>
      </c>
      <c r="H245" s="25">
        <v>2.905</v>
      </c>
      <c r="I245" s="65" t="s">
        <v>402</v>
      </c>
      <c r="J245" s="44"/>
      <c r="K245" s="25">
        <v>2019.4</v>
      </c>
      <c r="L245" s="25">
        <v>2019.12</v>
      </c>
      <c r="M245" s="38">
        <v>95</v>
      </c>
      <c r="N245" s="38"/>
      <c r="O245" s="38">
        <v>95</v>
      </c>
      <c r="P245" s="38"/>
      <c r="Q245" s="53" t="s">
        <v>49</v>
      </c>
      <c r="R245" s="25">
        <v>25</v>
      </c>
      <c r="S245" s="25">
        <v>89</v>
      </c>
      <c r="T245" s="54" t="s">
        <v>403</v>
      </c>
      <c r="U245" s="54" t="s">
        <v>404</v>
      </c>
      <c r="V245" s="56" t="s">
        <v>405</v>
      </c>
    </row>
    <row r="246" s="3" customFormat="1" ht="57" customHeight="1" spans="1:22">
      <c r="A246" s="16">
        <v>241</v>
      </c>
      <c r="B246" s="27" t="s">
        <v>406</v>
      </c>
      <c r="C246" s="24" t="s">
        <v>44</v>
      </c>
      <c r="D246" s="24" t="s">
        <v>83</v>
      </c>
      <c r="E246" s="16" t="s">
        <v>84</v>
      </c>
      <c r="F246" s="24" t="s">
        <v>46</v>
      </c>
      <c r="G246" s="24" t="s">
        <v>258</v>
      </c>
      <c r="H246" s="25">
        <v>2.8</v>
      </c>
      <c r="I246" s="65" t="s">
        <v>407</v>
      </c>
      <c r="J246" s="44"/>
      <c r="K246" s="25">
        <v>2018</v>
      </c>
      <c r="L246" s="25">
        <v>2018</v>
      </c>
      <c r="M246" s="38">
        <v>160</v>
      </c>
      <c r="N246" s="38">
        <v>160</v>
      </c>
      <c r="O246" s="38"/>
      <c r="P246" s="38"/>
      <c r="Q246" s="55" t="s">
        <v>49</v>
      </c>
      <c r="R246" s="25">
        <v>80</v>
      </c>
      <c r="S246" s="25">
        <v>307</v>
      </c>
      <c r="T246" s="54" t="s">
        <v>403</v>
      </c>
      <c r="U246" s="54" t="s">
        <v>404</v>
      </c>
      <c r="V246" s="57" t="s">
        <v>264</v>
      </c>
    </row>
    <row r="247" s="3" customFormat="1" ht="57" customHeight="1" spans="1:22">
      <c r="A247" s="16">
        <v>242</v>
      </c>
      <c r="B247" s="27" t="s">
        <v>408</v>
      </c>
      <c r="C247" s="24" t="s">
        <v>44</v>
      </c>
      <c r="D247" s="24" t="s">
        <v>121</v>
      </c>
      <c r="E247" s="16" t="s">
        <v>84</v>
      </c>
      <c r="F247" s="24" t="s">
        <v>304</v>
      </c>
      <c r="G247" s="24" t="s">
        <v>258</v>
      </c>
      <c r="H247" s="25">
        <v>7.697</v>
      </c>
      <c r="I247" s="65" t="s">
        <v>409</v>
      </c>
      <c r="J247" s="44" t="s">
        <v>410</v>
      </c>
      <c r="K247" s="25">
        <v>2019</v>
      </c>
      <c r="L247" s="25">
        <v>2019</v>
      </c>
      <c r="M247" s="38">
        <v>446</v>
      </c>
      <c r="N247" s="38"/>
      <c r="O247" s="38">
        <v>446</v>
      </c>
      <c r="P247" s="38"/>
      <c r="Q247" s="53" t="s">
        <v>411</v>
      </c>
      <c r="R247" s="25">
        <v>13</v>
      </c>
      <c r="S247" s="25">
        <v>48</v>
      </c>
      <c r="T247" s="54" t="s">
        <v>403</v>
      </c>
      <c r="U247" s="54" t="s">
        <v>412</v>
      </c>
      <c r="V247" s="57" t="s">
        <v>251</v>
      </c>
    </row>
    <row r="248" s="3" customFormat="1" customHeight="1" spans="1:22">
      <c r="A248" s="16">
        <v>243</v>
      </c>
      <c r="B248" s="22" t="s">
        <v>413</v>
      </c>
      <c r="C248" s="24" t="s">
        <v>44</v>
      </c>
      <c r="D248" s="29" t="s">
        <v>111</v>
      </c>
      <c r="E248" s="29" t="s">
        <v>414</v>
      </c>
      <c r="F248" s="24" t="s">
        <v>304</v>
      </c>
      <c r="G248" s="24" t="s">
        <v>258</v>
      </c>
      <c r="H248" s="25">
        <v>0.814</v>
      </c>
      <c r="I248" s="27" t="s">
        <v>415</v>
      </c>
      <c r="J248" s="38" t="s">
        <v>410</v>
      </c>
      <c r="K248" s="25" t="s">
        <v>416</v>
      </c>
      <c r="L248" s="25" t="s">
        <v>416</v>
      </c>
      <c r="M248" s="38">
        <v>75</v>
      </c>
      <c r="N248" s="38">
        <v>75</v>
      </c>
      <c r="O248" s="38"/>
      <c r="P248" s="38"/>
      <c r="Q248" s="53" t="s">
        <v>411</v>
      </c>
      <c r="R248" s="25">
        <v>1</v>
      </c>
      <c r="S248" s="25">
        <v>4</v>
      </c>
      <c r="T248" s="54" t="s">
        <v>403</v>
      </c>
      <c r="U248" s="54" t="s">
        <v>412</v>
      </c>
      <c r="V248" s="57" t="s">
        <v>251</v>
      </c>
    </row>
    <row r="249" s="3" customFormat="1" customHeight="1" spans="1:22">
      <c r="A249" s="16">
        <v>244</v>
      </c>
      <c r="B249" s="27" t="s">
        <v>417</v>
      </c>
      <c r="C249" s="24" t="s">
        <v>44</v>
      </c>
      <c r="D249" s="24" t="s">
        <v>135</v>
      </c>
      <c r="E249" s="16" t="s">
        <v>84</v>
      </c>
      <c r="F249" s="24" t="s">
        <v>304</v>
      </c>
      <c r="G249" s="24" t="s">
        <v>258</v>
      </c>
      <c r="H249" s="25">
        <v>3.4</v>
      </c>
      <c r="I249" s="65" t="s">
        <v>418</v>
      </c>
      <c r="J249" s="44" t="s">
        <v>419</v>
      </c>
      <c r="K249" s="25" t="s">
        <v>416</v>
      </c>
      <c r="L249" s="25" t="s">
        <v>420</v>
      </c>
      <c r="M249" s="38">
        <v>810</v>
      </c>
      <c r="N249" s="38"/>
      <c r="O249" s="38"/>
      <c r="P249" s="38">
        <v>810</v>
      </c>
      <c r="Q249" s="53" t="s">
        <v>411</v>
      </c>
      <c r="R249" s="25">
        <v>15</v>
      </c>
      <c r="S249" s="25">
        <v>55</v>
      </c>
      <c r="T249" s="54" t="s">
        <v>403</v>
      </c>
      <c r="U249" s="54" t="s">
        <v>412</v>
      </c>
      <c r="V249" s="57" t="s">
        <v>251</v>
      </c>
    </row>
    <row r="250" s="3" customFormat="1" customHeight="1" spans="1:22">
      <c r="A250" s="16">
        <v>245</v>
      </c>
      <c r="B250" s="22" t="s">
        <v>421</v>
      </c>
      <c r="C250" s="24" t="s">
        <v>44</v>
      </c>
      <c r="D250" s="29" t="s">
        <v>78</v>
      </c>
      <c r="E250" s="29" t="s">
        <v>422</v>
      </c>
      <c r="F250" s="24" t="s">
        <v>304</v>
      </c>
      <c r="G250" s="24" t="s">
        <v>258</v>
      </c>
      <c r="H250" s="25">
        <v>7.007</v>
      </c>
      <c r="I250" s="27" t="s">
        <v>415</v>
      </c>
      <c r="J250" s="38" t="s">
        <v>410</v>
      </c>
      <c r="K250" s="25" t="s">
        <v>416</v>
      </c>
      <c r="L250" s="25" t="s">
        <v>416</v>
      </c>
      <c r="M250" s="38">
        <v>770.77</v>
      </c>
      <c r="N250" s="38">
        <v>770.77</v>
      </c>
      <c r="O250" s="38"/>
      <c r="P250" s="38"/>
      <c r="Q250" s="53" t="s">
        <v>411</v>
      </c>
      <c r="R250" s="25">
        <v>17</v>
      </c>
      <c r="S250" s="25">
        <v>68</v>
      </c>
      <c r="T250" s="54" t="s">
        <v>403</v>
      </c>
      <c r="U250" s="54" t="s">
        <v>412</v>
      </c>
      <c r="V250" s="57" t="s">
        <v>251</v>
      </c>
    </row>
    <row r="251" s="3" customFormat="1" customHeight="1" spans="1:22">
      <c r="A251" s="16">
        <v>246</v>
      </c>
      <c r="B251" s="27" t="s">
        <v>423</v>
      </c>
      <c r="C251" s="24" t="s">
        <v>44</v>
      </c>
      <c r="D251" s="24" t="s">
        <v>269</v>
      </c>
      <c r="E251" s="16" t="s">
        <v>84</v>
      </c>
      <c r="F251" s="24" t="s">
        <v>304</v>
      </c>
      <c r="G251" s="24" t="s">
        <v>258</v>
      </c>
      <c r="H251" s="25">
        <v>0.95</v>
      </c>
      <c r="I251" s="43" t="s">
        <v>424</v>
      </c>
      <c r="J251" s="44"/>
      <c r="K251" s="25">
        <v>2019</v>
      </c>
      <c r="L251" s="25">
        <v>2019</v>
      </c>
      <c r="M251" s="38">
        <v>46</v>
      </c>
      <c r="N251" s="38"/>
      <c r="O251" s="38">
        <v>46</v>
      </c>
      <c r="P251" s="38"/>
      <c r="Q251" s="53" t="s">
        <v>49</v>
      </c>
      <c r="R251" s="25">
        <v>3</v>
      </c>
      <c r="S251" s="25">
        <v>13</v>
      </c>
      <c r="T251" s="54" t="s">
        <v>403</v>
      </c>
      <c r="U251" s="54" t="s">
        <v>412</v>
      </c>
      <c r="V251" s="57" t="s">
        <v>104</v>
      </c>
    </row>
    <row r="252" s="3" customFormat="1" customHeight="1" spans="1:22">
      <c r="A252" s="16">
        <v>247</v>
      </c>
      <c r="B252" s="27" t="s">
        <v>425</v>
      </c>
      <c r="C252" s="24" t="s">
        <v>44</v>
      </c>
      <c r="D252" s="24" t="s">
        <v>83</v>
      </c>
      <c r="E252" s="24" t="s">
        <v>426</v>
      </c>
      <c r="F252" s="24" t="s">
        <v>304</v>
      </c>
      <c r="G252" s="24" t="s">
        <v>258</v>
      </c>
      <c r="H252" s="25">
        <v>0.188</v>
      </c>
      <c r="I252" s="27" t="s">
        <v>415</v>
      </c>
      <c r="J252" s="38" t="s">
        <v>410</v>
      </c>
      <c r="K252" s="25" t="s">
        <v>427</v>
      </c>
      <c r="L252" s="25" t="s">
        <v>427</v>
      </c>
      <c r="M252" s="38">
        <v>6.58</v>
      </c>
      <c r="N252" s="38">
        <v>6.58</v>
      </c>
      <c r="O252" s="38"/>
      <c r="P252" s="38"/>
      <c r="Q252" s="76" t="s">
        <v>296</v>
      </c>
      <c r="R252" s="25">
        <v>25</v>
      </c>
      <c r="S252" s="25">
        <v>100</v>
      </c>
      <c r="T252" s="66" t="s">
        <v>403</v>
      </c>
      <c r="U252" s="54" t="s">
        <v>412</v>
      </c>
      <c r="V252" s="57" t="s">
        <v>251</v>
      </c>
    </row>
    <row r="253" s="3" customFormat="1" customHeight="1" spans="1:22">
      <c r="A253" s="16">
        <v>248</v>
      </c>
      <c r="B253" s="27" t="s">
        <v>428</v>
      </c>
      <c r="C253" s="24" t="s">
        <v>44</v>
      </c>
      <c r="D253" s="24" t="s">
        <v>83</v>
      </c>
      <c r="E253" s="24" t="s">
        <v>429</v>
      </c>
      <c r="F253" s="24" t="s">
        <v>304</v>
      </c>
      <c r="G253" s="24" t="s">
        <v>258</v>
      </c>
      <c r="H253" s="25">
        <v>12.287</v>
      </c>
      <c r="I253" s="27" t="s">
        <v>415</v>
      </c>
      <c r="J253" s="38" t="s">
        <v>410</v>
      </c>
      <c r="K253" s="25" t="s">
        <v>427</v>
      </c>
      <c r="L253" s="25" t="s">
        <v>427</v>
      </c>
      <c r="M253" s="38">
        <v>430.045</v>
      </c>
      <c r="N253" s="38">
        <v>430.045</v>
      </c>
      <c r="O253" s="38"/>
      <c r="P253" s="38"/>
      <c r="Q253" s="76" t="s">
        <v>296</v>
      </c>
      <c r="R253" s="25">
        <v>72</v>
      </c>
      <c r="S253" s="25">
        <v>304</v>
      </c>
      <c r="T253" s="66" t="s">
        <v>403</v>
      </c>
      <c r="U253" s="54" t="s">
        <v>412</v>
      </c>
      <c r="V253" s="57" t="s">
        <v>251</v>
      </c>
    </row>
    <row r="254" s="3" customFormat="1" customHeight="1" spans="1:22">
      <c r="A254" s="16">
        <v>249</v>
      </c>
      <c r="B254" s="27" t="s">
        <v>430</v>
      </c>
      <c r="C254" s="24" t="s">
        <v>44</v>
      </c>
      <c r="D254" s="24" t="s">
        <v>111</v>
      </c>
      <c r="E254" s="24" t="s">
        <v>431</v>
      </c>
      <c r="F254" s="24" t="s">
        <v>304</v>
      </c>
      <c r="G254" s="24" t="s">
        <v>258</v>
      </c>
      <c r="H254" s="25">
        <v>1.568</v>
      </c>
      <c r="I254" s="27" t="s">
        <v>415</v>
      </c>
      <c r="J254" s="38" t="s">
        <v>410</v>
      </c>
      <c r="K254" s="25" t="s">
        <v>427</v>
      </c>
      <c r="L254" s="25" t="s">
        <v>427</v>
      </c>
      <c r="M254" s="38">
        <v>54.88</v>
      </c>
      <c r="N254" s="38">
        <v>54.88</v>
      </c>
      <c r="O254" s="38"/>
      <c r="P254" s="38"/>
      <c r="Q254" s="76" t="s">
        <v>296</v>
      </c>
      <c r="R254" s="25">
        <v>1</v>
      </c>
      <c r="S254" s="25">
        <v>4</v>
      </c>
      <c r="T254" s="66" t="s">
        <v>403</v>
      </c>
      <c r="U254" s="54" t="s">
        <v>412</v>
      </c>
      <c r="V254" s="57" t="s">
        <v>251</v>
      </c>
    </row>
    <row r="255" s="3" customFormat="1" customHeight="1" spans="1:22">
      <c r="A255" s="16">
        <v>250</v>
      </c>
      <c r="B255" s="27" t="s">
        <v>432</v>
      </c>
      <c r="C255" s="24" t="s">
        <v>44</v>
      </c>
      <c r="D255" s="24" t="s">
        <v>111</v>
      </c>
      <c r="E255" s="24" t="s">
        <v>433</v>
      </c>
      <c r="F255" s="24" t="s">
        <v>304</v>
      </c>
      <c r="G255" s="24" t="s">
        <v>258</v>
      </c>
      <c r="H255" s="73">
        <v>0.582</v>
      </c>
      <c r="I255" s="27" t="s">
        <v>415</v>
      </c>
      <c r="J255" s="38" t="s">
        <v>410</v>
      </c>
      <c r="K255" s="25" t="s">
        <v>427</v>
      </c>
      <c r="L255" s="25" t="s">
        <v>427</v>
      </c>
      <c r="M255" s="38">
        <v>20.37</v>
      </c>
      <c r="N255" s="38">
        <v>20.37</v>
      </c>
      <c r="O255" s="38"/>
      <c r="P255" s="38"/>
      <c r="Q255" s="76" t="s">
        <v>296</v>
      </c>
      <c r="R255" s="25">
        <v>5</v>
      </c>
      <c r="S255" s="25">
        <v>15</v>
      </c>
      <c r="T255" s="66" t="s">
        <v>403</v>
      </c>
      <c r="U255" s="54" t="s">
        <v>412</v>
      </c>
      <c r="V255" s="57" t="s">
        <v>251</v>
      </c>
    </row>
    <row r="256" s="3" customFormat="1" customHeight="1" spans="1:22">
      <c r="A256" s="16">
        <v>251</v>
      </c>
      <c r="B256" s="27" t="s">
        <v>434</v>
      </c>
      <c r="C256" s="24" t="s">
        <v>44</v>
      </c>
      <c r="D256" s="24" t="s">
        <v>170</v>
      </c>
      <c r="E256" s="24" t="s">
        <v>435</v>
      </c>
      <c r="F256" s="24" t="s">
        <v>304</v>
      </c>
      <c r="G256" s="24" t="s">
        <v>258</v>
      </c>
      <c r="H256" s="25">
        <v>4.008</v>
      </c>
      <c r="I256" s="27" t="s">
        <v>415</v>
      </c>
      <c r="J256" s="38" t="s">
        <v>410</v>
      </c>
      <c r="K256" s="25" t="s">
        <v>427</v>
      </c>
      <c r="L256" s="25" t="s">
        <v>427</v>
      </c>
      <c r="M256" s="38">
        <v>140.28</v>
      </c>
      <c r="N256" s="38">
        <v>140.28</v>
      </c>
      <c r="O256" s="38"/>
      <c r="P256" s="38"/>
      <c r="Q256" s="76" t="s">
        <v>296</v>
      </c>
      <c r="R256" s="25">
        <v>5</v>
      </c>
      <c r="S256" s="25">
        <v>22</v>
      </c>
      <c r="T256" s="66" t="s">
        <v>403</v>
      </c>
      <c r="U256" s="54" t="s">
        <v>412</v>
      </c>
      <c r="V256" s="57" t="s">
        <v>251</v>
      </c>
    </row>
    <row r="257" s="3" customFormat="1" customHeight="1" spans="1:22">
      <c r="A257" s="16">
        <v>252</v>
      </c>
      <c r="B257" s="27" t="s">
        <v>436</v>
      </c>
      <c r="C257" s="24" t="s">
        <v>44</v>
      </c>
      <c r="D257" s="24" t="s">
        <v>78</v>
      </c>
      <c r="E257" s="24" t="s">
        <v>437</v>
      </c>
      <c r="F257" s="24" t="s">
        <v>304</v>
      </c>
      <c r="G257" s="24" t="s">
        <v>258</v>
      </c>
      <c r="H257" s="25">
        <v>1.255</v>
      </c>
      <c r="I257" s="27" t="s">
        <v>415</v>
      </c>
      <c r="J257" s="38" t="s">
        <v>410</v>
      </c>
      <c r="K257" s="25" t="s">
        <v>427</v>
      </c>
      <c r="L257" s="25" t="s">
        <v>427</v>
      </c>
      <c r="M257" s="38">
        <v>43.925</v>
      </c>
      <c r="N257" s="38">
        <v>43.925</v>
      </c>
      <c r="O257" s="38"/>
      <c r="P257" s="38"/>
      <c r="Q257" s="76" t="s">
        <v>296</v>
      </c>
      <c r="R257" s="25">
        <v>7</v>
      </c>
      <c r="S257" s="25">
        <v>32</v>
      </c>
      <c r="T257" s="66" t="s">
        <v>403</v>
      </c>
      <c r="U257" s="54" t="s">
        <v>412</v>
      </c>
      <c r="V257" s="57" t="s">
        <v>251</v>
      </c>
    </row>
    <row r="258" s="3" customFormat="1" customHeight="1" spans="1:22">
      <c r="A258" s="16">
        <v>253</v>
      </c>
      <c r="B258" s="27" t="s">
        <v>438</v>
      </c>
      <c r="C258" s="24" t="s">
        <v>44</v>
      </c>
      <c r="D258" s="24" t="s">
        <v>78</v>
      </c>
      <c r="E258" s="24" t="s">
        <v>439</v>
      </c>
      <c r="F258" s="24" t="s">
        <v>304</v>
      </c>
      <c r="G258" s="24" t="s">
        <v>258</v>
      </c>
      <c r="H258" s="25">
        <v>0.406</v>
      </c>
      <c r="I258" s="27" t="s">
        <v>415</v>
      </c>
      <c r="J258" s="38" t="s">
        <v>410</v>
      </c>
      <c r="K258" s="25" t="s">
        <v>427</v>
      </c>
      <c r="L258" s="25" t="s">
        <v>427</v>
      </c>
      <c r="M258" s="38">
        <v>14.21</v>
      </c>
      <c r="N258" s="38">
        <v>14.21</v>
      </c>
      <c r="O258" s="38"/>
      <c r="P258" s="38"/>
      <c r="Q258" s="76" t="s">
        <v>296</v>
      </c>
      <c r="R258" s="25">
        <v>6</v>
      </c>
      <c r="S258" s="25">
        <v>31</v>
      </c>
      <c r="T258" s="66" t="s">
        <v>403</v>
      </c>
      <c r="U258" s="54" t="s">
        <v>412</v>
      </c>
      <c r="V258" s="57" t="s">
        <v>251</v>
      </c>
    </row>
    <row r="259" s="3" customFormat="1" customHeight="1" spans="1:22">
      <c r="A259" s="16">
        <v>254</v>
      </c>
      <c r="B259" s="27" t="s">
        <v>440</v>
      </c>
      <c r="C259" s="24" t="s">
        <v>44</v>
      </c>
      <c r="D259" s="24" t="s">
        <v>78</v>
      </c>
      <c r="E259" s="24" t="s">
        <v>441</v>
      </c>
      <c r="F259" s="24" t="s">
        <v>304</v>
      </c>
      <c r="G259" s="24" t="s">
        <v>258</v>
      </c>
      <c r="H259" s="25">
        <v>3.679</v>
      </c>
      <c r="I259" s="27" t="s">
        <v>415</v>
      </c>
      <c r="J259" s="38" t="s">
        <v>410</v>
      </c>
      <c r="K259" s="25" t="s">
        <v>427</v>
      </c>
      <c r="L259" s="25" t="s">
        <v>427</v>
      </c>
      <c r="M259" s="38">
        <v>128.765</v>
      </c>
      <c r="N259" s="38">
        <v>128.765</v>
      </c>
      <c r="O259" s="38"/>
      <c r="P259" s="38"/>
      <c r="Q259" s="76" t="s">
        <v>296</v>
      </c>
      <c r="R259" s="25">
        <v>5</v>
      </c>
      <c r="S259" s="25">
        <v>22</v>
      </c>
      <c r="T259" s="66" t="s">
        <v>403</v>
      </c>
      <c r="U259" s="54" t="s">
        <v>412</v>
      </c>
      <c r="V259" s="57" t="s">
        <v>251</v>
      </c>
    </row>
    <row r="260" s="3" customFormat="1" customHeight="1" spans="1:22">
      <c r="A260" s="16">
        <v>255</v>
      </c>
      <c r="B260" s="63" t="s">
        <v>442</v>
      </c>
      <c r="C260" s="24" t="s">
        <v>44</v>
      </c>
      <c r="D260" s="24" t="s">
        <v>78</v>
      </c>
      <c r="E260" s="76" t="s">
        <v>443</v>
      </c>
      <c r="F260" s="24" t="s">
        <v>304</v>
      </c>
      <c r="G260" s="24" t="s">
        <v>258</v>
      </c>
      <c r="H260" s="73">
        <v>2.459</v>
      </c>
      <c r="I260" s="27" t="s">
        <v>415</v>
      </c>
      <c r="J260" s="38" t="s">
        <v>410</v>
      </c>
      <c r="K260" s="25" t="s">
        <v>427</v>
      </c>
      <c r="L260" s="25" t="s">
        <v>427</v>
      </c>
      <c r="M260" s="38">
        <v>86.065</v>
      </c>
      <c r="N260" s="38">
        <v>86.065</v>
      </c>
      <c r="O260" s="38"/>
      <c r="P260" s="38"/>
      <c r="Q260" s="76" t="s">
        <v>296</v>
      </c>
      <c r="R260" s="25">
        <v>3</v>
      </c>
      <c r="S260" s="25">
        <v>18</v>
      </c>
      <c r="T260" s="66" t="s">
        <v>403</v>
      </c>
      <c r="U260" s="54" t="s">
        <v>412</v>
      </c>
      <c r="V260" s="57" t="s">
        <v>251</v>
      </c>
    </row>
    <row r="261" s="3" customFormat="1" customHeight="1" spans="1:22">
      <c r="A261" s="16">
        <v>256</v>
      </c>
      <c r="B261" s="63" t="s">
        <v>444</v>
      </c>
      <c r="C261" s="24" t="s">
        <v>44</v>
      </c>
      <c r="D261" s="24" t="s">
        <v>78</v>
      </c>
      <c r="E261" s="76" t="s">
        <v>445</v>
      </c>
      <c r="F261" s="24" t="s">
        <v>304</v>
      </c>
      <c r="G261" s="24" t="s">
        <v>258</v>
      </c>
      <c r="H261" s="73">
        <v>0.6</v>
      </c>
      <c r="I261" s="27" t="s">
        <v>415</v>
      </c>
      <c r="J261" s="38" t="s">
        <v>410</v>
      </c>
      <c r="K261" s="25" t="s">
        <v>427</v>
      </c>
      <c r="L261" s="25" t="s">
        <v>427</v>
      </c>
      <c r="M261" s="38">
        <v>21</v>
      </c>
      <c r="N261" s="38">
        <v>21</v>
      </c>
      <c r="O261" s="38"/>
      <c r="P261" s="38"/>
      <c r="Q261" s="76" t="s">
        <v>296</v>
      </c>
      <c r="R261" s="25">
        <v>3</v>
      </c>
      <c r="S261" s="25">
        <v>16</v>
      </c>
      <c r="T261" s="66" t="s">
        <v>403</v>
      </c>
      <c r="U261" s="54" t="s">
        <v>412</v>
      </c>
      <c r="V261" s="57" t="s">
        <v>251</v>
      </c>
    </row>
    <row r="262" s="3" customFormat="1" customHeight="1" spans="1:22">
      <c r="A262" s="16">
        <v>257</v>
      </c>
      <c r="B262" s="27" t="s">
        <v>446</v>
      </c>
      <c r="C262" s="24" t="s">
        <v>44</v>
      </c>
      <c r="D262" s="24" t="s">
        <v>121</v>
      </c>
      <c r="E262" s="24" t="s">
        <v>447</v>
      </c>
      <c r="F262" s="24" t="s">
        <v>304</v>
      </c>
      <c r="G262" s="24" t="s">
        <v>258</v>
      </c>
      <c r="H262" s="25">
        <v>2.061</v>
      </c>
      <c r="I262" s="27" t="s">
        <v>415</v>
      </c>
      <c r="J262" s="38" t="s">
        <v>410</v>
      </c>
      <c r="K262" s="25" t="s">
        <v>427</v>
      </c>
      <c r="L262" s="25" t="s">
        <v>427</v>
      </c>
      <c r="M262" s="38">
        <v>72.135</v>
      </c>
      <c r="N262" s="38"/>
      <c r="O262" s="38">
        <v>72.135</v>
      </c>
      <c r="P262" s="38"/>
      <c r="Q262" s="76" t="s">
        <v>296</v>
      </c>
      <c r="R262" s="25">
        <v>29</v>
      </c>
      <c r="S262" s="25">
        <v>99</v>
      </c>
      <c r="T262" s="66" t="s">
        <v>403</v>
      </c>
      <c r="U262" s="54" t="s">
        <v>412</v>
      </c>
      <c r="V262" s="57" t="s">
        <v>251</v>
      </c>
    </row>
    <row r="263" s="3" customFormat="1" customHeight="1" spans="1:22">
      <c r="A263" s="16">
        <v>258</v>
      </c>
      <c r="B263" s="27" t="s">
        <v>448</v>
      </c>
      <c r="C263" s="24" t="s">
        <v>44</v>
      </c>
      <c r="D263" s="24" t="s">
        <v>276</v>
      </c>
      <c r="E263" s="23"/>
      <c r="F263" s="24" t="s">
        <v>304</v>
      </c>
      <c r="G263" s="24" t="s">
        <v>258</v>
      </c>
      <c r="H263" s="25">
        <v>5.428</v>
      </c>
      <c r="I263" s="27" t="s">
        <v>415</v>
      </c>
      <c r="J263" s="38" t="s">
        <v>449</v>
      </c>
      <c r="K263" s="25" t="s">
        <v>450</v>
      </c>
      <c r="L263" s="25" t="s">
        <v>450</v>
      </c>
      <c r="M263" s="38">
        <v>217.12</v>
      </c>
      <c r="N263" s="38"/>
      <c r="O263" s="38"/>
      <c r="P263" s="38">
        <v>217.12</v>
      </c>
      <c r="Q263" s="76" t="s">
        <v>296</v>
      </c>
      <c r="R263" s="25">
        <v>7</v>
      </c>
      <c r="S263" s="25">
        <v>34</v>
      </c>
      <c r="T263" s="66" t="s">
        <v>403</v>
      </c>
      <c r="U263" s="54" t="s">
        <v>412</v>
      </c>
      <c r="V263" s="57" t="s">
        <v>251</v>
      </c>
    </row>
    <row r="264" s="3" customFormat="1" ht="35" customHeight="1" spans="1:22">
      <c r="A264" s="16">
        <v>259</v>
      </c>
      <c r="B264" s="66" t="s">
        <v>451</v>
      </c>
      <c r="C264" s="24" t="s">
        <v>44</v>
      </c>
      <c r="D264" s="29" t="s">
        <v>121</v>
      </c>
      <c r="E264" s="23"/>
      <c r="F264" s="24" t="s">
        <v>304</v>
      </c>
      <c r="G264" s="24" t="s">
        <v>258</v>
      </c>
      <c r="H264" s="25">
        <v>28.569</v>
      </c>
      <c r="I264" s="27" t="s">
        <v>452</v>
      </c>
      <c r="J264" s="38" t="s">
        <v>453</v>
      </c>
      <c r="K264" s="25" t="s">
        <v>427</v>
      </c>
      <c r="L264" s="25" t="s">
        <v>427</v>
      </c>
      <c r="M264" s="38">
        <v>371.397</v>
      </c>
      <c r="N264" s="38">
        <v>371.397</v>
      </c>
      <c r="O264" s="38"/>
      <c r="P264" s="38"/>
      <c r="Q264" s="76" t="s">
        <v>296</v>
      </c>
      <c r="R264" s="25">
        <v>158</v>
      </c>
      <c r="S264" s="25">
        <v>546</v>
      </c>
      <c r="T264" s="66" t="s">
        <v>454</v>
      </c>
      <c r="U264" s="54" t="s">
        <v>412</v>
      </c>
      <c r="V264" s="57" t="s">
        <v>251</v>
      </c>
    </row>
    <row r="265" s="3" customFormat="1" ht="35" customHeight="1" spans="1:22">
      <c r="A265" s="16">
        <v>260</v>
      </c>
      <c r="B265" s="27" t="s">
        <v>455</v>
      </c>
      <c r="C265" s="24" t="s">
        <v>44</v>
      </c>
      <c r="D265" s="29" t="s">
        <v>121</v>
      </c>
      <c r="E265" s="23"/>
      <c r="F265" s="24" t="s">
        <v>46</v>
      </c>
      <c r="G265" s="24" t="s">
        <v>258</v>
      </c>
      <c r="H265" s="25">
        <v>31.891</v>
      </c>
      <c r="I265" s="27" t="s">
        <v>456</v>
      </c>
      <c r="J265" s="38" t="s">
        <v>457</v>
      </c>
      <c r="K265" s="25" t="s">
        <v>427</v>
      </c>
      <c r="L265" s="25" t="s">
        <v>427</v>
      </c>
      <c r="M265" s="38">
        <v>223.237</v>
      </c>
      <c r="N265" s="38"/>
      <c r="O265" s="38">
        <v>223.237</v>
      </c>
      <c r="P265" s="38"/>
      <c r="Q265" s="76" t="s">
        <v>296</v>
      </c>
      <c r="R265" s="25">
        <v>158</v>
      </c>
      <c r="S265" s="25">
        <v>546</v>
      </c>
      <c r="T265" s="66" t="s">
        <v>458</v>
      </c>
      <c r="U265" s="54" t="s">
        <v>412</v>
      </c>
      <c r="V265" s="57" t="s">
        <v>251</v>
      </c>
    </row>
    <row r="266" s="3" customFormat="1" ht="35" customHeight="1" spans="1:22">
      <c r="A266" s="16">
        <v>261</v>
      </c>
      <c r="B266" s="63" t="s">
        <v>459</v>
      </c>
      <c r="C266" s="24" t="s">
        <v>44</v>
      </c>
      <c r="D266" s="29" t="s">
        <v>111</v>
      </c>
      <c r="E266" s="29" t="s">
        <v>460</v>
      </c>
      <c r="F266" s="24" t="s">
        <v>46</v>
      </c>
      <c r="G266" s="24" t="s">
        <v>258</v>
      </c>
      <c r="H266" s="25">
        <v>2</v>
      </c>
      <c r="I266" s="27" t="s">
        <v>456</v>
      </c>
      <c r="J266" s="38" t="s">
        <v>457</v>
      </c>
      <c r="K266" s="25" t="s">
        <v>427</v>
      </c>
      <c r="L266" s="25" t="s">
        <v>427</v>
      </c>
      <c r="M266" s="38">
        <v>14</v>
      </c>
      <c r="N266" s="38"/>
      <c r="O266" s="38">
        <v>14</v>
      </c>
      <c r="P266" s="38"/>
      <c r="Q266" s="76" t="s">
        <v>296</v>
      </c>
      <c r="R266" s="25">
        <v>5</v>
      </c>
      <c r="S266" s="25">
        <v>23</v>
      </c>
      <c r="T266" s="66" t="s">
        <v>458</v>
      </c>
      <c r="U266" s="54" t="s">
        <v>412</v>
      </c>
      <c r="V266" s="57" t="s">
        <v>251</v>
      </c>
    </row>
    <row r="267" s="3" customFormat="1" ht="35" customHeight="1" spans="1:22">
      <c r="A267" s="16">
        <v>262</v>
      </c>
      <c r="B267" s="63" t="s">
        <v>461</v>
      </c>
      <c r="C267" s="24" t="s">
        <v>44</v>
      </c>
      <c r="D267" s="29" t="s">
        <v>276</v>
      </c>
      <c r="E267" s="23"/>
      <c r="F267" s="24" t="s">
        <v>46</v>
      </c>
      <c r="G267" s="24" t="s">
        <v>258</v>
      </c>
      <c r="H267" s="25">
        <v>3</v>
      </c>
      <c r="I267" s="27" t="s">
        <v>456</v>
      </c>
      <c r="J267" s="38" t="s">
        <v>457</v>
      </c>
      <c r="K267" s="25" t="s">
        <v>427</v>
      </c>
      <c r="L267" s="25" t="s">
        <v>427</v>
      </c>
      <c r="M267" s="38">
        <v>21</v>
      </c>
      <c r="N267" s="38"/>
      <c r="O267" s="38">
        <v>21</v>
      </c>
      <c r="P267" s="38"/>
      <c r="Q267" s="76" t="s">
        <v>296</v>
      </c>
      <c r="R267" s="25">
        <v>15</v>
      </c>
      <c r="S267" s="25">
        <v>57</v>
      </c>
      <c r="T267" s="66" t="s">
        <v>458</v>
      </c>
      <c r="U267" s="54" t="s">
        <v>412</v>
      </c>
      <c r="V267" s="57" t="s">
        <v>251</v>
      </c>
    </row>
    <row r="268" s="3" customFormat="1" ht="35" customHeight="1" spans="1:22">
      <c r="A268" s="16">
        <v>263</v>
      </c>
      <c r="B268" s="63" t="s">
        <v>462</v>
      </c>
      <c r="C268" s="24" t="s">
        <v>44</v>
      </c>
      <c r="D268" s="29" t="s">
        <v>78</v>
      </c>
      <c r="E268" s="23"/>
      <c r="F268" s="24" t="s">
        <v>46</v>
      </c>
      <c r="G268" s="24" t="s">
        <v>258</v>
      </c>
      <c r="H268" s="25">
        <v>6</v>
      </c>
      <c r="I268" s="27" t="s">
        <v>456</v>
      </c>
      <c r="J268" s="38" t="s">
        <v>457</v>
      </c>
      <c r="K268" s="25" t="s">
        <v>427</v>
      </c>
      <c r="L268" s="25" t="s">
        <v>427</v>
      </c>
      <c r="M268" s="38">
        <v>42</v>
      </c>
      <c r="N268" s="38"/>
      <c r="O268" s="38">
        <v>42</v>
      </c>
      <c r="P268" s="38"/>
      <c r="Q268" s="76" t="s">
        <v>296</v>
      </c>
      <c r="R268" s="25">
        <v>60</v>
      </c>
      <c r="S268" s="25">
        <v>256</v>
      </c>
      <c r="T268" s="66" t="s">
        <v>458</v>
      </c>
      <c r="U268" s="54" t="s">
        <v>412</v>
      </c>
      <c r="V268" s="57" t="s">
        <v>251</v>
      </c>
    </row>
    <row r="269" s="3" customFormat="1" ht="53" customHeight="1" spans="1:22">
      <c r="A269" s="16">
        <v>264</v>
      </c>
      <c r="B269" s="77" t="s">
        <v>463</v>
      </c>
      <c r="C269" s="24" t="s">
        <v>44</v>
      </c>
      <c r="D269" s="24" t="s">
        <v>135</v>
      </c>
      <c r="E269" s="29" t="s">
        <v>464</v>
      </c>
      <c r="F269" s="24" t="s">
        <v>465</v>
      </c>
      <c r="G269" s="24" t="s">
        <v>210</v>
      </c>
      <c r="H269" s="25">
        <v>1</v>
      </c>
      <c r="I269" s="27" t="s">
        <v>466</v>
      </c>
      <c r="J269" s="38" t="s">
        <v>467</v>
      </c>
      <c r="K269" s="25" t="s">
        <v>450</v>
      </c>
      <c r="L269" s="25" t="s">
        <v>450</v>
      </c>
      <c r="M269" s="38">
        <v>120</v>
      </c>
      <c r="N269" s="38"/>
      <c r="O269" s="38">
        <v>120</v>
      </c>
      <c r="P269" s="38"/>
      <c r="Q269" s="76" t="s">
        <v>296</v>
      </c>
      <c r="R269" s="25">
        <v>28</v>
      </c>
      <c r="S269" s="25">
        <v>107</v>
      </c>
      <c r="T269" s="66" t="s">
        <v>468</v>
      </c>
      <c r="U269" s="54" t="s">
        <v>412</v>
      </c>
      <c r="V269" s="57" t="s">
        <v>251</v>
      </c>
    </row>
    <row r="270" s="3" customFormat="1" ht="53" customHeight="1" spans="1:22">
      <c r="A270" s="16">
        <v>265</v>
      </c>
      <c r="B270" s="77" t="s">
        <v>469</v>
      </c>
      <c r="C270" s="24" t="s">
        <v>44</v>
      </c>
      <c r="D270" s="24" t="s">
        <v>135</v>
      </c>
      <c r="E270" s="29" t="s">
        <v>470</v>
      </c>
      <c r="F270" s="24" t="s">
        <v>465</v>
      </c>
      <c r="G270" s="24" t="s">
        <v>210</v>
      </c>
      <c r="H270" s="25">
        <v>1</v>
      </c>
      <c r="I270" s="27" t="s">
        <v>471</v>
      </c>
      <c r="J270" s="38" t="s">
        <v>467</v>
      </c>
      <c r="K270" s="25" t="s">
        <v>450</v>
      </c>
      <c r="L270" s="25" t="s">
        <v>450</v>
      </c>
      <c r="M270" s="38">
        <v>135</v>
      </c>
      <c r="N270" s="38"/>
      <c r="O270" s="38"/>
      <c r="P270" s="38">
        <v>135</v>
      </c>
      <c r="Q270" s="76" t="s">
        <v>296</v>
      </c>
      <c r="R270" s="25">
        <v>12</v>
      </c>
      <c r="S270" s="25">
        <v>54</v>
      </c>
      <c r="T270" s="66" t="s">
        <v>468</v>
      </c>
      <c r="U270" s="54" t="s">
        <v>412</v>
      </c>
      <c r="V270" s="57" t="s">
        <v>251</v>
      </c>
    </row>
    <row r="271" s="3" customFormat="1" ht="16" customHeight="1" spans="1:22">
      <c r="A271" s="16">
        <v>266</v>
      </c>
      <c r="B271" s="26" t="s">
        <v>34</v>
      </c>
      <c r="C271" s="23"/>
      <c r="D271" s="23"/>
      <c r="E271" s="23"/>
      <c r="F271" s="16"/>
      <c r="G271" s="16"/>
      <c r="H271" s="25"/>
      <c r="I271" s="45"/>
      <c r="J271" s="38"/>
      <c r="K271" s="25"/>
      <c r="L271" s="25"/>
      <c r="M271" s="38"/>
      <c r="N271" s="38"/>
      <c r="O271" s="38"/>
      <c r="P271" s="38"/>
      <c r="Q271" s="38"/>
      <c r="R271" s="25"/>
      <c r="S271" s="25"/>
      <c r="T271" s="38"/>
      <c r="U271" s="38"/>
      <c r="V271" s="52"/>
    </row>
    <row r="272" s="3" customFormat="1" ht="16" customHeight="1" spans="1:22">
      <c r="A272" s="16">
        <v>267</v>
      </c>
      <c r="B272" s="22" t="s">
        <v>472</v>
      </c>
      <c r="C272" s="23"/>
      <c r="D272" s="23"/>
      <c r="E272" s="23"/>
      <c r="F272" s="16"/>
      <c r="G272" s="24" t="s">
        <v>258</v>
      </c>
      <c r="H272" s="25"/>
      <c r="I272" s="38"/>
      <c r="J272" s="38"/>
      <c r="K272" s="38"/>
      <c r="L272" s="38"/>
      <c r="M272" s="38"/>
      <c r="N272" s="38"/>
      <c r="O272" s="38"/>
      <c r="P272" s="38"/>
      <c r="Q272" s="38"/>
      <c r="R272" s="25"/>
      <c r="S272" s="25"/>
      <c r="T272" s="38"/>
      <c r="U272" s="38"/>
      <c r="V272" s="52"/>
    </row>
    <row r="273" s="3" customFormat="1" ht="16" customHeight="1" spans="1:22">
      <c r="A273" s="16">
        <v>268</v>
      </c>
      <c r="B273" s="26" t="s">
        <v>34</v>
      </c>
      <c r="C273" s="23"/>
      <c r="D273" s="23"/>
      <c r="E273" s="23"/>
      <c r="F273" s="16"/>
      <c r="G273" s="16"/>
      <c r="H273" s="25"/>
      <c r="I273" s="39"/>
      <c r="J273" s="40"/>
      <c r="K273" s="25"/>
      <c r="L273" s="25"/>
      <c r="M273" s="38"/>
      <c r="N273" s="38"/>
      <c r="O273" s="38"/>
      <c r="P273" s="38"/>
      <c r="Q273" s="40"/>
      <c r="R273" s="25"/>
      <c r="S273" s="25"/>
      <c r="T273" s="38"/>
      <c r="U273" s="38"/>
      <c r="V273" s="52"/>
    </row>
    <row r="274" s="3" customFormat="1" ht="16" customHeight="1" spans="1:22">
      <c r="A274" s="16">
        <v>269</v>
      </c>
      <c r="B274" s="27" t="s">
        <v>473</v>
      </c>
      <c r="C274" s="16"/>
      <c r="D274" s="16"/>
      <c r="E274" s="16"/>
      <c r="F274" s="16"/>
      <c r="G274" s="24" t="s">
        <v>33</v>
      </c>
      <c r="H274" s="25"/>
      <c r="I274" s="38"/>
      <c r="J274" s="38"/>
      <c r="K274" s="38"/>
      <c r="L274" s="38"/>
      <c r="M274" s="38"/>
      <c r="N274" s="38"/>
      <c r="O274" s="38"/>
      <c r="P274" s="38"/>
      <c r="Q274" s="38"/>
      <c r="R274" s="25"/>
      <c r="S274" s="25"/>
      <c r="T274" s="38"/>
      <c r="U274" s="38"/>
      <c r="V274" s="52"/>
    </row>
    <row r="275" s="3" customFormat="1" ht="53" customHeight="1" spans="1:22">
      <c r="A275" s="16">
        <v>270</v>
      </c>
      <c r="B275" s="27" t="s">
        <v>474</v>
      </c>
      <c r="C275" s="24" t="s">
        <v>44</v>
      </c>
      <c r="D275" s="24" t="s">
        <v>121</v>
      </c>
      <c r="E275" s="24" t="s">
        <v>475</v>
      </c>
      <c r="F275" s="24" t="s">
        <v>476</v>
      </c>
      <c r="G275" s="24" t="s">
        <v>33</v>
      </c>
      <c r="H275" s="25">
        <v>248</v>
      </c>
      <c r="I275" s="27" t="s">
        <v>477</v>
      </c>
      <c r="J275" s="16" t="s">
        <v>478</v>
      </c>
      <c r="K275" s="25">
        <v>2019</v>
      </c>
      <c r="L275" s="25">
        <v>2019</v>
      </c>
      <c r="M275" s="38">
        <v>4.63</v>
      </c>
      <c r="N275" s="38"/>
      <c r="O275" s="38">
        <v>4.63</v>
      </c>
      <c r="P275" s="38"/>
      <c r="Q275" s="53" t="s">
        <v>479</v>
      </c>
      <c r="R275" s="25">
        <v>8</v>
      </c>
      <c r="S275" s="25">
        <v>28</v>
      </c>
      <c r="T275" s="54" t="s">
        <v>480</v>
      </c>
      <c r="U275" s="54" t="s">
        <v>263</v>
      </c>
      <c r="V275" s="56" t="s">
        <v>264</v>
      </c>
    </row>
    <row r="276" s="3" customFormat="1" ht="16" customHeight="1" spans="1:22">
      <c r="A276" s="16">
        <v>271</v>
      </c>
      <c r="B276" s="26" t="s">
        <v>34</v>
      </c>
      <c r="C276" s="23"/>
      <c r="D276" s="23"/>
      <c r="E276" s="16"/>
      <c r="F276" s="16"/>
      <c r="G276" s="16"/>
      <c r="H276" s="25"/>
      <c r="I276" s="39"/>
      <c r="J276" s="40"/>
      <c r="K276" s="25"/>
      <c r="L276" s="25"/>
      <c r="M276" s="38"/>
      <c r="N276" s="38"/>
      <c r="O276" s="38"/>
      <c r="P276" s="38"/>
      <c r="Q276" s="40"/>
      <c r="R276" s="25"/>
      <c r="S276" s="25"/>
      <c r="T276" s="38"/>
      <c r="U276" s="38"/>
      <c r="V276" s="52"/>
    </row>
    <row r="277" s="3" customFormat="1" ht="16" customHeight="1" spans="1:22">
      <c r="A277" s="16">
        <v>272</v>
      </c>
      <c r="B277" s="22" t="s">
        <v>481</v>
      </c>
      <c r="C277" s="23"/>
      <c r="D277" s="23"/>
      <c r="E277" s="23"/>
      <c r="F277" s="16"/>
      <c r="G277" s="16" t="s">
        <v>30</v>
      </c>
      <c r="H277" s="25"/>
      <c r="I277" s="39"/>
      <c r="J277" s="40"/>
      <c r="K277" s="25"/>
      <c r="L277" s="25"/>
      <c r="M277" s="38"/>
      <c r="N277" s="38"/>
      <c r="O277" s="38"/>
      <c r="P277" s="38"/>
      <c r="Q277" s="40"/>
      <c r="R277" s="25"/>
      <c r="S277" s="25"/>
      <c r="T277" s="38"/>
      <c r="U277" s="38"/>
      <c r="V277" s="16"/>
    </row>
    <row r="278" s="3" customFormat="1" ht="16" customHeight="1" spans="1:22">
      <c r="A278" s="16">
        <v>273</v>
      </c>
      <c r="B278" s="26" t="s">
        <v>482</v>
      </c>
      <c r="C278" s="23"/>
      <c r="D278" s="23"/>
      <c r="E278" s="23"/>
      <c r="F278" s="16"/>
      <c r="G278" s="24" t="s">
        <v>42</v>
      </c>
      <c r="H278" s="25"/>
      <c r="I278" s="38"/>
      <c r="J278" s="38"/>
      <c r="K278" s="38"/>
      <c r="L278" s="38"/>
      <c r="M278" s="38"/>
      <c r="N278" s="38"/>
      <c r="O278" s="38"/>
      <c r="P278" s="38"/>
      <c r="Q278" s="38"/>
      <c r="R278" s="25"/>
      <c r="S278" s="25"/>
      <c r="T278" s="38"/>
      <c r="U278" s="38"/>
      <c r="V278" s="52"/>
    </row>
    <row r="279" s="3" customFormat="1" ht="60" customHeight="1" spans="1:22">
      <c r="A279" s="16">
        <v>274</v>
      </c>
      <c r="B279" s="22" t="s">
        <v>483</v>
      </c>
      <c r="C279" s="24" t="s">
        <v>44</v>
      </c>
      <c r="D279" s="24" t="s">
        <v>484</v>
      </c>
      <c r="E279" s="24" t="s">
        <v>485</v>
      </c>
      <c r="F279" s="24" t="s">
        <v>46</v>
      </c>
      <c r="G279" s="24" t="s">
        <v>42</v>
      </c>
      <c r="H279" s="25">
        <v>1916.48</v>
      </c>
      <c r="I279" s="65" t="s">
        <v>486</v>
      </c>
      <c r="J279" s="44"/>
      <c r="K279" s="25">
        <v>2019</v>
      </c>
      <c r="L279" s="25">
        <v>2019</v>
      </c>
      <c r="M279" s="38">
        <v>506.14</v>
      </c>
      <c r="N279" s="38"/>
      <c r="O279" s="38">
        <v>506.14</v>
      </c>
      <c r="P279" s="38"/>
      <c r="Q279" s="53" t="s">
        <v>49</v>
      </c>
      <c r="R279" s="25">
        <v>102</v>
      </c>
      <c r="S279" s="25">
        <v>412</v>
      </c>
      <c r="T279" s="54" t="s">
        <v>487</v>
      </c>
      <c r="U279" s="54" t="s">
        <v>263</v>
      </c>
      <c r="V279" s="57" t="s">
        <v>488</v>
      </c>
    </row>
    <row r="280" s="3" customFormat="1" ht="60" customHeight="1" spans="1:22">
      <c r="A280" s="16">
        <v>275</v>
      </c>
      <c r="B280" s="22" t="s">
        <v>489</v>
      </c>
      <c r="C280" s="24" t="s">
        <v>44</v>
      </c>
      <c r="D280" s="24" t="s">
        <v>121</v>
      </c>
      <c r="E280" s="16" t="s">
        <v>84</v>
      </c>
      <c r="F280" s="24" t="s">
        <v>46</v>
      </c>
      <c r="G280" s="24" t="s">
        <v>42</v>
      </c>
      <c r="H280" s="25">
        <v>289</v>
      </c>
      <c r="I280" s="65" t="s">
        <v>490</v>
      </c>
      <c r="J280" s="44"/>
      <c r="K280" s="25">
        <v>2019</v>
      </c>
      <c r="L280" s="25">
        <v>2019</v>
      </c>
      <c r="M280" s="38">
        <v>176.1</v>
      </c>
      <c r="N280" s="38"/>
      <c r="O280" s="38">
        <v>176.1</v>
      </c>
      <c r="P280" s="38"/>
      <c r="Q280" s="53" t="s">
        <v>49</v>
      </c>
      <c r="R280" s="25">
        <v>160</v>
      </c>
      <c r="S280" s="25">
        <v>542</v>
      </c>
      <c r="T280" s="54" t="s">
        <v>487</v>
      </c>
      <c r="U280" s="54" t="s">
        <v>263</v>
      </c>
      <c r="V280" s="57" t="s">
        <v>488</v>
      </c>
    </row>
    <row r="281" s="3" customFormat="1" ht="16" customHeight="1" spans="1:22">
      <c r="A281" s="16">
        <v>276</v>
      </c>
      <c r="B281" s="26" t="s">
        <v>34</v>
      </c>
      <c r="C281" s="23"/>
      <c r="D281" s="23"/>
      <c r="E281" s="23"/>
      <c r="F281" s="16"/>
      <c r="G281" s="16"/>
      <c r="H281" s="25"/>
      <c r="I281" s="39"/>
      <c r="J281" s="40"/>
      <c r="K281" s="25"/>
      <c r="L281" s="25"/>
      <c r="M281" s="38"/>
      <c r="N281" s="38"/>
      <c r="O281" s="38"/>
      <c r="P281" s="38"/>
      <c r="Q281" s="40"/>
      <c r="R281" s="25"/>
      <c r="S281" s="25"/>
      <c r="T281" s="38"/>
      <c r="U281" s="38"/>
      <c r="V281" s="52"/>
    </row>
    <row r="282" s="3" customFormat="1" ht="16" customHeight="1" spans="1:22">
      <c r="A282" s="16">
        <v>277</v>
      </c>
      <c r="B282" s="26" t="s">
        <v>491</v>
      </c>
      <c r="C282" s="23"/>
      <c r="D282" s="23"/>
      <c r="E282" s="23"/>
      <c r="F282" s="16"/>
      <c r="G282" s="24" t="s">
        <v>492</v>
      </c>
      <c r="H282" s="25"/>
      <c r="I282" s="38"/>
      <c r="J282" s="38"/>
      <c r="K282" s="38"/>
      <c r="L282" s="38"/>
      <c r="M282" s="38"/>
      <c r="N282" s="38"/>
      <c r="O282" s="38"/>
      <c r="P282" s="38"/>
      <c r="Q282" s="38"/>
      <c r="R282" s="25"/>
      <c r="S282" s="25"/>
      <c r="T282" s="38"/>
      <c r="U282" s="38"/>
      <c r="V282" s="52"/>
    </row>
    <row r="283" s="3" customFormat="1" ht="44" customHeight="1" spans="1:22">
      <c r="A283" s="16">
        <v>278</v>
      </c>
      <c r="B283" s="22" t="s">
        <v>493</v>
      </c>
      <c r="C283" s="24" t="s">
        <v>44</v>
      </c>
      <c r="D283" s="24" t="s">
        <v>83</v>
      </c>
      <c r="E283" s="16" t="s">
        <v>84</v>
      </c>
      <c r="F283" s="24" t="s">
        <v>494</v>
      </c>
      <c r="G283" s="24" t="s">
        <v>492</v>
      </c>
      <c r="H283" s="25">
        <v>1</v>
      </c>
      <c r="I283" s="65" t="s">
        <v>495</v>
      </c>
      <c r="J283" s="44"/>
      <c r="K283" s="25">
        <v>2018</v>
      </c>
      <c r="L283" s="25">
        <v>2018</v>
      </c>
      <c r="M283" s="38">
        <v>23</v>
      </c>
      <c r="N283" s="38">
        <v>23</v>
      </c>
      <c r="O283" s="38"/>
      <c r="P283" s="38"/>
      <c r="Q283" s="53" t="s">
        <v>49</v>
      </c>
      <c r="R283" s="25">
        <v>31</v>
      </c>
      <c r="S283" s="25">
        <v>116</v>
      </c>
      <c r="T283" s="27" t="s">
        <v>496</v>
      </c>
      <c r="U283" s="54" t="s">
        <v>263</v>
      </c>
      <c r="V283" s="24" t="s">
        <v>255</v>
      </c>
    </row>
    <row r="284" s="3" customFormat="1" ht="44" customHeight="1" spans="1:22">
      <c r="A284" s="16">
        <v>279</v>
      </c>
      <c r="B284" s="27" t="s">
        <v>497</v>
      </c>
      <c r="C284" s="24" t="s">
        <v>44</v>
      </c>
      <c r="D284" s="16" t="s">
        <v>84</v>
      </c>
      <c r="E284" s="16" t="s">
        <v>84</v>
      </c>
      <c r="F284" s="24" t="s">
        <v>494</v>
      </c>
      <c r="G284" s="24" t="s">
        <v>492</v>
      </c>
      <c r="H284" s="25">
        <v>1</v>
      </c>
      <c r="I284" s="65" t="s">
        <v>498</v>
      </c>
      <c r="J284" s="44"/>
      <c r="K284" s="25">
        <v>2019</v>
      </c>
      <c r="L284" s="25">
        <v>2020</v>
      </c>
      <c r="M284" s="38">
        <v>150</v>
      </c>
      <c r="N284" s="38"/>
      <c r="O284" s="38">
        <v>100</v>
      </c>
      <c r="P284" s="38">
        <v>50</v>
      </c>
      <c r="Q284" s="53" t="s">
        <v>49</v>
      </c>
      <c r="R284" s="25">
        <v>898</v>
      </c>
      <c r="S284" s="25">
        <v>3535</v>
      </c>
      <c r="T284" s="27" t="s">
        <v>496</v>
      </c>
      <c r="U284" s="81" t="s">
        <v>263</v>
      </c>
      <c r="V284" s="24" t="s">
        <v>255</v>
      </c>
    </row>
    <row r="285" s="3" customFormat="1" ht="44" customHeight="1" spans="1:22">
      <c r="A285" s="16">
        <v>280</v>
      </c>
      <c r="B285" s="27" t="s">
        <v>499</v>
      </c>
      <c r="C285" s="24" t="s">
        <v>44</v>
      </c>
      <c r="D285" s="24" t="s">
        <v>83</v>
      </c>
      <c r="E285" s="16"/>
      <c r="F285" s="24" t="s">
        <v>494</v>
      </c>
      <c r="G285" s="24" t="s">
        <v>492</v>
      </c>
      <c r="H285" s="25">
        <v>1</v>
      </c>
      <c r="I285" s="65" t="s">
        <v>500</v>
      </c>
      <c r="J285" s="44" t="s">
        <v>501</v>
      </c>
      <c r="K285" s="25" t="s">
        <v>502</v>
      </c>
      <c r="L285" s="25" t="s">
        <v>503</v>
      </c>
      <c r="M285" s="38">
        <v>80</v>
      </c>
      <c r="N285" s="38"/>
      <c r="O285" s="38">
        <v>80</v>
      </c>
      <c r="P285" s="38"/>
      <c r="Q285" s="53" t="s">
        <v>49</v>
      </c>
      <c r="R285" s="25">
        <v>898</v>
      </c>
      <c r="S285" s="25">
        <v>3540</v>
      </c>
      <c r="T285" s="27" t="s">
        <v>504</v>
      </c>
      <c r="U285" s="81" t="s">
        <v>263</v>
      </c>
      <c r="V285" s="24" t="s">
        <v>255</v>
      </c>
    </row>
    <row r="286" s="3" customFormat="1" ht="16" customHeight="1" spans="1:22">
      <c r="A286" s="16">
        <v>281</v>
      </c>
      <c r="B286" s="26" t="s">
        <v>34</v>
      </c>
      <c r="C286" s="23"/>
      <c r="D286" s="23"/>
      <c r="E286" s="23"/>
      <c r="F286" s="16"/>
      <c r="G286" s="16"/>
      <c r="H286" s="25"/>
      <c r="I286" s="39"/>
      <c r="J286" s="40"/>
      <c r="K286" s="25"/>
      <c r="L286" s="25"/>
      <c r="M286" s="38"/>
      <c r="N286" s="38"/>
      <c r="O286" s="38"/>
      <c r="P286" s="38"/>
      <c r="Q286" s="40"/>
      <c r="R286" s="25"/>
      <c r="S286" s="25"/>
      <c r="T286" s="38"/>
      <c r="U286" s="38"/>
      <c r="V286" s="52"/>
    </row>
    <row r="287" s="3" customFormat="1" ht="16" customHeight="1" spans="1:22">
      <c r="A287" s="16">
        <v>282</v>
      </c>
      <c r="B287" s="28" t="s">
        <v>505</v>
      </c>
      <c r="C287" s="16"/>
      <c r="D287" s="16"/>
      <c r="E287" s="16"/>
      <c r="F287" s="16"/>
      <c r="G287" s="24" t="s">
        <v>258</v>
      </c>
      <c r="H287" s="25"/>
      <c r="I287" s="38"/>
      <c r="J287" s="38"/>
      <c r="K287" s="38"/>
      <c r="L287" s="38"/>
      <c r="M287" s="38"/>
      <c r="N287" s="38"/>
      <c r="O287" s="38"/>
      <c r="P287" s="38"/>
      <c r="Q287" s="38"/>
      <c r="R287" s="25"/>
      <c r="S287" s="25"/>
      <c r="T287" s="38"/>
      <c r="U287" s="38"/>
      <c r="V287" s="52"/>
    </row>
    <row r="288" s="3" customFormat="1" ht="16" customHeight="1" spans="1:22">
      <c r="A288" s="16">
        <v>283</v>
      </c>
      <c r="B288" s="26" t="s">
        <v>34</v>
      </c>
      <c r="C288" s="23"/>
      <c r="D288" s="23"/>
      <c r="E288" s="16"/>
      <c r="F288" s="16"/>
      <c r="G288" s="16"/>
      <c r="H288" s="25"/>
      <c r="I288" s="80"/>
      <c r="J288" s="78"/>
      <c r="K288" s="25"/>
      <c r="L288" s="25"/>
      <c r="M288" s="38"/>
      <c r="N288" s="38"/>
      <c r="O288" s="38"/>
      <c r="P288" s="38"/>
      <c r="Q288" s="78"/>
      <c r="R288" s="25"/>
      <c r="S288" s="25"/>
      <c r="T288" s="38"/>
      <c r="U288" s="38"/>
      <c r="V288" s="52"/>
    </row>
    <row r="289" s="3" customFormat="1" ht="16" customHeight="1" spans="1:22">
      <c r="A289" s="16">
        <v>284</v>
      </c>
      <c r="B289" s="28" t="s">
        <v>506</v>
      </c>
      <c r="C289" s="16"/>
      <c r="D289" s="16"/>
      <c r="E289" s="16"/>
      <c r="F289" s="78"/>
      <c r="G289" s="79" t="s">
        <v>507</v>
      </c>
      <c r="H289" s="25"/>
      <c r="I289" s="38"/>
      <c r="J289" s="38"/>
      <c r="K289" s="38"/>
      <c r="L289" s="38"/>
      <c r="M289" s="38"/>
      <c r="N289" s="38"/>
      <c r="O289" s="38"/>
      <c r="P289" s="38"/>
      <c r="Q289" s="38"/>
      <c r="R289" s="25"/>
      <c r="S289" s="25"/>
      <c r="T289" s="38"/>
      <c r="U289" s="78"/>
      <c r="V289" s="52"/>
    </row>
    <row r="290" s="3" customFormat="1" ht="16" customHeight="1" spans="1:22">
      <c r="A290" s="16">
        <v>285</v>
      </c>
      <c r="B290" s="26" t="s">
        <v>34</v>
      </c>
      <c r="C290" s="23"/>
      <c r="D290" s="23"/>
      <c r="E290" s="16"/>
      <c r="F290" s="78"/>
      <c r="G290" s="78"/>
      <c r="H290" s="25"/>
      <c r="I290" s="80"/>
      <c r="J290" s="78"/>
      <c r="K290" s="25"/>
      <c r="L290" s="25"/>
      <c r="M290" s="38"/>
      <c r="N290" s="38"/>
      <c r="O290" s="38"/>
      <c r="P290" s="38"/>
      <c r="Q290" s="78"/>
      <c r="R290" s="25"/>
      <c r="S290" s="25"/>
      <c r="T290" s="38"/>
      <c r="U290" s="78"/>
      <c r="V290" s="52"/>
    </row>
    <row r="291" s="3" customFormat="1" ht="16" customHeight="1" spans="1:22">
      <c r="A291" s="16">
        <v>286</v>
      </c>
      <c r="B291" s="22" t="s">
        <v>508</v>
      </c>
      <c r="C291" s="23"/>
      <c r="D291" s="23"/>
      <c r="E291" s="23"/>
      <c r="F291" s="16"/>
      <c r="G291" s="24" t="s">
        <v>148</v>
      </c>
      <c r="H291" s="25"/>
      <c r="I291" s="39"/>
      <c r="J291" s="40"/>
      <c r="K291" s="25"/>
      <c r="L291" s="25"/>
      <c r="M291" s="38"/>
      <c r="N291" s="38"/>
      <c r="O291" s="38"/>
      <c r="P291" s="38"/>
      <c r="Q291" s="40"/>
      <c r="R291" s="25"/>
      <c r="S291" s="25"/>
      <c r="T291" s="38"/>
      <c r="U291" s="38"/>
      <c r="V291" s="52"/>
    </row>
    <row r="292" s="3" customFormat="1" ht="16" customHeight="1" spans="1:22">
      <c r="A292" s="16">
        <v>287</v>
      </c>
      <c r="B292" s="26" t="s">
        <v>34</v>
      </c>
      <c r="C292" s="23"/>
      <c r="D292" s="23"/>
      <c r="E292" s="23"/>
      <c r="F292" s="16"/>
      <c r="G292" s="16"/>
      <c r="H292" s="25"/>
      <c r="I292" s="39"/>
      <c r="J292" s="40"/>
      <c r="K292" s="25"/>
      <c r="L292" s="25"/>
      <c r="M292" s="38"/>
      <c r="N292" s="38"/>
      <c r="O292" s="38"/>
      <c r="P292" s="38"/>
      <c r="Q292" s="40"/>
      <c r="R292" s="25"/>
      <c r="S292" s="25"/>
      <c r="T292" s="38"/>
      <c r="U292" s="38"/>
      <c r="V292" s="52"/>
    </row>
    <row r="293" s="3" customFormat="1" ht="16" customHeight="1" spans="1:22">
      <c r="A293" s="16">
        <v>288</v>
      </c>
      <c r="B293" s="27" t="s">
        <v>509</v>
      </c>
      <c r="C293" s="16"/>
      <c r="D293" s="16"/>
      <c r="E293" s="16"/>
      <c r="F293" s="16"/>
      <c r="G293" s="16" t="s">
        <v>30</v>
      </c>
      <c r="H293" s="25"/>
      <c r="I293" s="43"/>
      <c r="J293" s="44"/>
      <c r="K293" s="25"/>
      <c r="L293" s="25"/>
      <c r="M293" s="38"/>
      <c r="N293" s="38"/>
      <c r="O293" s="38"/>
      <c r="P293" s="38"/>
      <c r="Q293" s="40"/>
      <c r="R293" s="25"/>
      <c r="S293" s="25"/>
      <c r="T293" s="38"/>
      <c r="U293" s="38"/>
      <c r="V293" s="16"/>
    </row>
    <row r="294" s="3" customFormat="1" ht="16" customHeight="1" spans="1:22">
      <c r="A294" s="16">
        <v>289</v>
      </c>
      <c r="B294" s="28" t="s">
        <v>510</v>
      </c>
      <c r="C294" s="16"/>
      <c r="D294" s="16"/>
      <c r="E294" s="16"/>
      <c r="F294" s="16"/>
      <c r="G294" s="16"/>
      <c r="H294" s="25"/>
      <c r="I294" s="38"/>
      <c r="J294" s="38"/>
      <c r="K294" s="38"/>
      <c r="L294" s="38"/>
      <c r="M294" s="38"/>
      <c r="N294" s="38"/>
      <c r="O294" s="38"/>
      <c r="P294" s="38"/>
      <c r="Q294" s="38"/>
      <c r="R294" s="25"/>
      <c r="S294" s="25"/>
      <c r="T294" s="38"/>
      <c r="U294" s="38"/>
      <c r="V294" s="52"/>
    </row>
    <row r="295" s="3" customFormat="1" ht="44" customHeight="1" spans="1:22">
      <c r="A295" s="16">
        <v>290</v>
      </c>
      <c r="B295" s="22" t="s">
        <v>511</v>
      </c>
      <c r="C295" s="29" t="s">
        <v>44</v>
      </c>
      <c r="D295" s="29" t="s">
        <v>260</v>
      </c>
      <c r="E295" s="24" t="s">
        <v>512</v>
      </c>
      <c r="F295" s="24" t="s">
        <v>46</v>
      </c>
      <c r="G295" s="24" t="s">
        <v>274</v>
      </c>
      <c r="H295" s="25">
        <v>1530</v>
      </c>
      <c r="I295" s="65" t="s">
        <v>513</v>
      </c>
      <c r="J295" s="44"/>
      <c r="K295" s="25" t="s">
        <v>420</v>
      </c>
      <c r="L295" s="25" t="s">
        <v>420</v>
      </c>
      <c r="M295" s="38">
        <v>20</v>
      </c>
      <c r="N295" s="38"/>
      <c r="O295" s="38">
        <v>20</v>
      </c>
      <c r="P295" s="38"/>
      <c r="Q295" s="53" t="s">
        <v>49</v>
      </c>
      <c r="R295" s="25">
        <v>3</v>
      </c>
      <c r="S295" s="25">
        <v>14</v>
      </c>
      <c r="T295" s="54" t="s">
        <v>403</v>
      </c>
      <c r="U295" s="54" t="s">
        <v>514</v>
      </c>
      <c r="V295" s="57" t="s">
        <v>264</v>
      </c>
    </row>
    <row r="296" s="3" customFormat="1" ht="44" customHeight="1" spans="1:22">
      <c r="A296" s="16">
        <v>291</v>
      </c>
      <c r="B296" s="22" t="s">
        <v>515</v>
      </c>
      <c r="C296" s="29" t="s">
        <v>44</v>
      </c>
      <c r="D296" s="29" t="s">
        <v>260</v>
      </c>
      <c r="E296" s="24" t="s">
        <v>512</v>
      </c>
      <c r="F296" s="24" t="s">
        <v>46</v>
      </c>
      <c r="G296" s="24" t="s">
        <v>274</v>
      </c>
      <c r="H296" s="25">
        <v>5950</v>
      </c>
      <c r="I296" s="43" t="s">
        <v>516</v>
      </c>
      <c r="J296" s="44"/>
      <c r="K296" s="25">
        <v>2018</v>
      </c>
      <c r="L296" s="25">
        <v>2018</v>
      </c>
      <c r="M296" s="38">
        <v>77.1</v>
      </c>
      <c r="N296" s="38">
        <v>77.1</v>
      </c>
      <c r="O296" s="38"/>
      <c r="P296" s="38"/>
      <c r="Q296" s="53" t="s">
        <v>49</v>
      </c>
      <c r="R296" s="25">
        <v>3</v>
      </c>
      <c r="S296" s="25">
        <v>14</v>
      </c>
      <c r="T296" s="54" t="s">
        <v>403</v>
      </c>
      <c r="U296" s="54" t="s">
        <v>514</v>
      </c>
      <c r="V296" s="57" t="s">
        <v>104</v>
      </c>
    </row>
    <row r="297" s="3" customFormat="1" ht="44" customHeight="1" spans="1:22">
      <c r="A297" s="16">
        <v>292</v>
      </c>
      <c r="B297" s="22" t="s">
        <v>517</v>
      </c>
      <c r="C297" s="29" t="s">
        <v>44</v>
      </c>
      <c r="D297" s="29" t="s">
        <v>276</v>
      </c>
      <c r="E297" s="24" t="s">
        <v>277</v>
      </c>
      <c r="F297" s="24" t="s">
        <v>46</v>
      </c>
      <c r="G297" s="24" t="s">
        <v>274</v>
      </c>
      <c r="H297" s="25">
        <v>3600</v>
      </c>
      <c r="I297" s="65" t="s">
        <v>518</v>
      </c>
      <c r="J297" s="44"/>
      <c r="K297" s="25" t="s">
        <v>420</v>
      </c>
      <c r="L297" s="25" t="s">
        <v>420</v>
      </c>
      <c r="M297" s="38">
        <v>120</v>
      </c>
      <c r="N297" s="38"/>
      <c r="O297" s="38">
        <v>120</v>
      </c>
      <c r="P297" s="38"/>
      <c r="Q297" s="53" t="s">
        <v>49</v>
      </c>
      <c r="R297" s="25">
        <v>3</v>
      </c>
      <c r="S297" s="25">
        <v>11</v>
      </c>
      <c r="T297" s="54" t="s">
        <v>403</v>
      </c>
      <c r="U297" s="54" t="s">
        <v>514</v>
      </c>
      <c r="V297" s="57" t="s">
        <v>264</v>
      </c>
    </row>
    <row r="298" s="3" customFormat="1" ht="71" customHeight="1" spans="1:22">
      <c r="A298" s="16">
        <v>293</v>
      </c>
      <c r="B298" s="27" t="s">
        <v>519</v>
      </c>
      <c r="C298" s="24" t="s">
        <v>44</v>
      </c>
      <c r="D298" s="24" t="s">
        <v>83</v>
      </c>
      <c r="E298" s="24" t="s">
        <v>520</v>
      </c>
      <c r="F298" s="24" t="s">
        <v>46</v>
      </c>
      <c r="G298" s="24" t="s">
        <v>274</v>
      </c>
      <c r="H298" s="25">
        <v>7832</v>
      </c>
      <c r="I298" s="65" t="s">
        <v>521</v>
      </c>
      <c r="J298" s="44"/>
      <c r="K298" s="25">
        <v>2019</v>
      </c>
      <c r="L298" s="25">
        <v>2019</v>
      </c>
      <c r="M298" s="38">
        <v>128</v>
      </c>
      <c r="N298" s="38"/>
      <c r="O298" s="38">
        <v>128</v>
      </c>
      <c r="P298" s="38"/>
      <c r="Q298" s="55" t="s">
        <v>49</v>
      </c>
      <c r="R298" s="25">
        <v>80</v>
      </c>
      <c r="S298" s="25">
        <v>307</v>
      </c>
      <c r="T298" s="54" t="s">
        <v>403</v>
      </c>
      <c r="U298" s="54" t="s">
        <v>404</v>
      </c>
      <c r="V298" s="56" t="s">
        <v>264</v>
      </c>
    </row>
    <row r="299" s="3" customFormat="1" ht="71" customHeight="1" spans="1:22">
      <c r="A299" s="16">
        <v>294</v>
      </c>
      <c r="B299" s="27" t="s">
        <v>522</v>
      </c>
      <c r="C299" s="24" t="s">
        <v>44</v>
      </c>
      <c r="D299" s="24" t="s">
        <v>83</v>
      </c>
      <c r="E299" s="24" t="s">
        <v>523</v>
      </c>
      <c r="F299" s="24" t="s">
        <v>46</v>
      </c>
      <c r="G299" s="24" t="s">
        <v>274</v>
      </c>
      <c r="H299" s="25">
        <v>22024</v>
      </c>
      <c r="I299" s="65" t="s">
        <v>524</v>
      </c>
      <c r="J299" s="44"/>
      <c r="K299" s="25">
        <v>2018</v>
      </c>
      <c r="L299" s="25">
        <v>2018</v>
      </c>
      <c r="M299" s="38">
        <v>350</v>
      </c>
      <c r="N299" s="38">
        <v>350</v>
      </c>
      <c r="O299" s="38"/>
      <c r="P299" s="38"/>
      <c r="Q299" s="55" t="s">
        <v>49</v>
      </c>
      <c r="R299" s="25">
        <v>71</v>
      </c>
      <c r="S299" s="25">
        <v>277</v>
      </c>
      <c r="T299" s="54" t="s">
        <v>403</v>
      </c>
      <c r="U299" s="54" t="s">
        <v>404</v>
      </c>
      <c r="V299" s="57" t="s">
        <v>264</v>
      </c>
    </row>
    <row r="300" s="3" customFormat="1" ht="71" customHeight="1" spans="1:22">
      <c r="A300" s="16">
        <v>295</v>
      </c>
      <c r="B300" s="27" t="s">
        <v>525</v>
      </c>
      <c r="C300" s="24" t="s">
        <v>44</v>
      </c>
      <c r="D300" s="24" t="s">
        <v>526</v>
      </c>
      <c r="E300" s="24" t="s">
        <v>527</v>
      </c>
      <c r="F300" s="24" t="s">
        <v>46</v>
      </c>
      <c r="G300" s="24" t="s">
        <v>274</v>
      </c>
      <c r="H300" s="25">
        <v>2000</v>
      </c>
      <c r="I300" s="65" t="s">
        <v>528</v>
      </c>
      <c r="J300" s="44"/>
      <c r="K300" s="25">
        <v>2019</v>
      </c>
      <c r="L300" s="25">
        <v>2019</v>
      </c>
      <c r="M300" s="38">
        <v>60</v>
      </c>
      <c r="N300" s="38"/>
      <c r="O300" s="38">
        <v>60</v>
      </c>
      <c r="P300" s="38"/>
      <c r="Q300" s="53" t="s">
        <v>49</v>
      </c>
      <c r="R300" s="25">
        <v>1</v>
      </c>
      <c r="S300" s="25">
        <v>5</v>
      </c>
      <c r="T300" s="54" t="s">
        <v>403</v>
      </c>
      <c r="U300" s="54" t="s">
        <v>404</v>
      </c>
      <c r="V300" s="56" t="s">
        <v>104</v>
      </c>
    </row>
    <row r="301" s="3" customFormat="1" ht="71" customHeight="1" spans="1:22">
      <c r="A301" s="16">
        <v>296</v>
      </c>
      <c r="B301" s="27" t="s">
        <v>529</v>
      </c>
      <c r="C301" s="24" t="s">
        <v>44</v>
      </c>
      <c r="D301" s="24" t="s">
        <v>260</v>
      </c>
      <c r="E301" s="24" t="s">
        <v>530</v>
      </c>
      <c r="F301" s="24" t="s">
        <v>46</v>
      </c>
      <c r="G301" s="24" t="s">
        <v>274</v>
      </c>
      <c r="H301" s="25">
        <v>4005</v>
      </c>
      <c r="I301" s="65" t="s">
        <v>531</v>
      </c>
      <c r="J301" s="44"/>
      <c r="K301" s="25">
        <v>2019</v>
      </c>
      <c r="L301" s="25">
        <v>2019</v>
      </c>
      <c r="M301" s="38">
        <v>48</v>
      </c>
      <c r="N301" s="38"/>
      <c r="O301" s="38">
        <v>48</v>
      </c>
      <c r="P301" s="38"/>
      <c r="Q301" s="53" t="s">
        <v>49</v>
      </c>
      <c r="R301" s="25">
        <v>0</v>
      </c>
      <c r="S301" s="25">
        <v>0</v>
      </c>
      <c r="T301" s="54" t="s">
        <v>403</v>
      </c>
      <c r="U301" s="54" t="s">
        <v>404</v>
      </c>
      <c r="V301" s="56" t="s">
        <v>104</v>
      </c>
    </row>
    <row r="302" s="3" customFormat="1" ht="71" customHeight="1" spans="1:22">
      <c r="A302" s="16">
        <v>297</v>
      </c>
      <c r="B302" s="27" t="s">
        <v>532</v>
      </c>
      <c r="C302" s="24" t="s">
        <v>44</v>
      </c>
      <c r="D302" s="24" t="s">
        <v>260</v>
      </c>
      <c r="E302" s="24" t="s">
        <v>533</v>
      </c>
      <c r="F302" s="24" t="s">
        <v>46</v>
      </c>
      <c r="G302" s="24" t="s">
        <v>274</v>
      </c>
      <c r="H302" s="25">
        <v>3450</v>
      </c>
      <c r="I302" s="65" t="s">
        <v>534</v>
      </c>
      <c r="J302" s="44"/>
      <c r="K302" s="25">
        <v>2019</v>
      </c>
      <c r="L302" s="25">
        <v>2019</v>
      </c>
      <c r="M302" s="38">
        <v>40.15</v>
      </c>
      <c r="N302" s="38"/>
      <c r="O302" s="38">
        <v>40.15</v>
      </c>
      <c r="P302" s="38"/>
      <c r="Q302" s="53" t="s">
        <v>49</v>
      </c>
      <c r="R302" s="25">
        <v>0</v>
      </c>
      <c r="S302" s="25">
        <v>0</v>
      </c>
      <c r="T302" s="54" t="s">
        <v>403</v>
      </c>
      <c r="U302" s="54" t="s">
        <v>404</v>
      </c>
      <c r="V302" s="56" t="s">
        <v>104</v>
      </c>
    </row>
    <row r="303" s="3" customFormat="1" ht="71" customHeight="1" spans="1:22">
      <c r="A303" s="16">
        <v>298</v>
      </c>
      <c r="B303" s="27" t="s">
        <v>535</v>
      </c>
      <c r="C303" s="24" t="s">
        <v>44</v>
      </c>
      <c r="D303" s="24" t="s">
        <v>260</v>
      </c>
      <c r="E303" s="24" t="s">
        <v>536</v>
      </c>
      <c r="F303" s="24" t="s">
        <v>46</v>
      </c>
      <c r="G303" s="24" t="s">
        <v>274</v>
      </c>
      <c r="H303" s="25">
        <v>800</v>
      </c>
      <c r="I303" s="65" t="s">
        <v>537</v>
      </c>
      <c r="J303" s="44"/>
      <c r="K303" s="25">
        <v>2020</v>
      </c>
      <c r="L303" s="25">
        <v>2020</v>
      </c>
      <c r="M303" s="38">
        <f t="shared" ref="M303:M307" si="16">H303*0.012</f>
        <v>9.6</v>
      </c>
      <c r="N303" s="38"/>
      <c r="O303" s="38"/>
      <c r="P303" s="38">
        <v>9.6</v>
      </c>
      <c r="Q303" s="53" t="s">
        <v>49</v>
      </c>
      <c r="R303" s="25">
        <v>0</v>
      </c>
      <c r="S303" s="25">
        <v>0</v>
      </c>
      <c r="T303" s="54" t="s">
        <v>403</v>
      </c>
      <c r="U303" s="54" t="s">
        <v>404</v>
      </c>
      <c r="V303" s="56" t="s">
        <v>104</v>
      </c>
    </row>
    <row r="304" s="3" customFormat="1" ht="71" customHeight="1" spans="1:22">
      <c r="A304" s="16">
        <v>299</v>
      </c>
      <c r="B304" s="27" t="s">
        <v>538</v>
      </c>
      <c r="C304" s="24" t="s">
        <v>44</v>
      </c>
      <c r="D304" s="24" t="s">
        <v>260</v>
      </c>
      <c r="E304" s="24" t="s">
        <v>539</v>
      </c>
      <c r="F304" s="24" t="s">
        <v>46</v>
      </c>
      <c r="G304" s="24" t="s">
        <v>274</v>
      </c>
      <c r="H304" s="25">
        <v>10640</v>
      </c>
      <c r="I304" s="65" t="s">
        <v>540</v>
      </c>
      <c r="J304" s="44"/>
      <c r="K304" s="25">
        <v>2019</v>
      </c>
      <c r="L304" s="25">
        <v>2019</v>
      </c>
      <c r="M304" s="38">
        <v>136</v>
      </c>
      <c r="N304" s="38"/>
      <c r="O304" s="38">
        <v>136</v>
      </c>
      <c r="P304" s="38"/>
      <c r="Q304" s="53" t="s">
        <v>49</v>
      </c>
      <c r="R304" s="25">
        <v>2</v>
      </c>
      <c r="S304" s="25">
        <v>9</v>
      </c>
      <c r="T304" s="54" t="s">
        <v>403</v>
      </c>
      <c r="U304" s="54" t="s">
        <v>404</v>
      </c>
      <c r="V304" s="56" t="s">
        <v>104</v>
      </c>
    </row>
    <row r="305" s="3" customFormat="1" ht="71" customHeight="1" spans="1:22">
      <c r="A305" s="16">
        <v>300</v>
      </c>
      <c r="B305" s="27" t="s">
        <v>541</v>
      </c>
      <c r="C305" s="24" t="s">
        <v>44</v>
      </c>
      <c r="D305" s="24" t="s">
        <v>260</v>
      </c>
      <c r="E305" s="24" t="s">
        <v>542</v>
      </c>
      <c r="F305" s="24" t="s">
        <v>46</v>
      </c>
      <c r="G305" s="24" t="s">
        <v>274</v>
      </c>
      <c r="H305" s="25">
        <v>2389</v>
      </c>
      <c r="I305" s="65" t="s">
        <v>543</v>
      </c>
      <c r="J305" s="44"/>
      <c r="K305" s="25">
        <v>2019</v>
      </c>
      <c r="L305" s="25">
        <v>2019</v>
      </c>
      <c r="M305" s="38">
        <v>29</v>
      </c>
      <c r="N305" s="38"/>
      <c r="O305" s="38">
        <v>29</v>
      </c>
      <c r="P305" s="38"/>
      <c r="Q305" s="53" t="s">
        <v>49</v>
      </c>
      <c r="R305" s="25">
        <v>2</v>
      </c>
      <c r="S305" s="25">
        <v>12</v>
      </c>
      <c r="T305" s="54" t="s">
        <v>403</v>
      </c>
      <c r="U305" s="54" t="s">
        <v>404</v>
      </c>
      <c r="V305" s="56" t="s">
        <v>104</v>
      </c>
    </row>
    <row r="306" s="3" customFormat="1" ht="71" customHeight="1" spans="1:22">
      <c r="A306" s="16">
        <v>301</v>
      </c>
      <c r="B306" s="27" t="s">
        <v>544</v>
      </c>
      <c r="C306" s="24" t="s">
        <v>44</v>
      </c>
      <c r="D306" s="24" t="s">
        <v>260</v>
      </c>
      <c r="E306" s="24" t="s">
        <v>545</v>
      </c>
      <c r="F306" s="24" t="s">
        <v>46</v>
      </c>
      <c r="G306" s="24" t="s">
        <v>274</v>
      </c>
      <c r="H306" s="25">
        <v>12000</v>
      </c>
      <c r="I306" s="65" t="s">
        <v>546</v>
      </c>
      <c r="J306" s="44"/>
      <c r="K306" s="25">
        <v>2019</v>
      </c>
      <c r="L306" s="25">
        <v>2019</v>
      </c>
      <c r="M306" s="38">
        <f t="shared" si="16"/>
        <v>144</v>
      </c>
      <c r="N306" s="38"/>
      <c r="O306" s="38">
        <v>144</v>
      </c>
      <c r="P306" s="38"/>
      <c r="Q306" s="53" t="s">
        <v>49</v>
      </c>
      <c r="R306" s="25">
        <v>0</v>
      </c>
      <c r="S306" s="25">
        <v>0</v>
      </c>
      <c r="T306" s="54" t="s">
        <v>403</v>
      </c>
      <c r="U306" s="54" t="s">
        <v>404</v>
      </c>
      <c r="V306" s="56" t="s">
        <v>104</v>
      </c>
    </row>
    <row r="307" s="3" customFormat="1" ht="71" customHeight="1" spans="1:22">
      <c r="A307" s="16">
        <v>302</v>
      </c>
      <c r="B307" s="27" t="s">
        <v>547</v>
      </c>
      <c r="C307" s="24" t="s">
        <v>44</v>
      </c>
      <c r="D307" s="24" t="s">
        <v>260</v>
      </c>
      <c r="E307" s="24" t="s">
        <v>548</v>
      </c>
      <c r="F307" s="24" t="s">
        <v>46</v>
      </c>
      <c r="G307" s="24" t="s">
        <v>274</v>
      </c>
      <c r="H307" s="25">
        <v>6000</v>
      </c>
      <c r="I307" s="65" t="s">
        <v>549</v>
      </c>
      <c r="J307" s="44"/>
      <c r="K307" s="25">
        <v>2019</v>
      </c>
      <c r="L307" s="25">
        <v>2019</v>
      </c>
      <c r="M307" s="38">
        <f t="shared" si="16"/>
        <v>72</v>
      </c>
      <c r="N307" s="38"/>
      <c r="O307" s="38">
        <v>72</v>
      </c>
      <c r="P307" s="38"/>
      <c r="Q307" s="53" t="s">
        <v>49</v>
      </c>
      <c r="R307" s="25">
        <v>0</v>
      </c>
      <c r="S307" s="25">
        <v>0</v>
      </c>
      <c r="T307" s="54" t="s">
        <v>403</v>
      </c>
      <c r="U307" s="54" t="s">
        <v>404</v>
      </c>
      <c r="V307" s="56" t="s">
        <v>104</v>
      </c>
    </row>
    <row r="308" s="3" customFormat="1" ht="71" customHeight="1" spans="1:22">
      <c r="A308" s="16">
        <v>303</v>
      </c>
      <c r="B308" s="27" t="s">
        <v>550</v>
      </c>
      <c r="C308" s="24" t="s">
        <v>44</v>
      </c>
      <c r="D308" s="24" t="s">
        <v>121</v>
      </c>
      <c r="E308" s="24" t="s">
        <v>551</v>
      </c>
      <c r="F308" s="24" t="s">
        <v>46</v>
      </c>
      <c r="G308" s="24" t="s">
        <v>274</v>
      </c>
      <c r="H308" s="25">
        <v>5970</v>
      </c>
      <c r="I308" s="65" t="s">
        <v>552</v>
      </c>
      <c r="J308" s="44"/>
      <c r="K308" s="25">
        <v>2019</v>
      </c>
      <c r="L308" s="25">
        <v>2019</v>
      </c>
      <c r="M308" s="38">
        <v>123</v>
      </c>
      <c r="N308" s="38"/>
      <c r="O308" s="38">
        <v>123</v>
      </c>
      <c r="P308" s="38"/>
      <c r="Q308" s="53" t="s">
        <v>61</v>
      </c>
      <c r="R308" s="25">
        <v>11</v>
      </c>
      <c r="S308" s="25">
        <v>35</v>
      </c>
      <c r="T308" s="54" t="s">
        <v>403</v>
      </c>
      <c r="U308" s="54" t="s">
        <v>404</v>
      </c>
      <c r="V308" s="56" t="s">
        <v>44</v>
      </c>
    </row>
    <row r="309" s="3" customFormat="1" ht="71" customHeight="1" spans="1:22">
      <c r="A309" s="16">
        <v>304</v>
      </c>
      <c r="B309" s="27" t="s">
        <v>553</v>
      </c>
      <c r="C309" s="24" t="s">
        <v>44</v>
      </c>
      <c r="D309" s="24" t="s">
        <v>121</v>
      </c>
      <c r="E309" s="24" t="s">
        <v>554</v>
      </c>
      <c r="F309" s="24" t="s">
        <v>46</v>
      </c>
      <c r="G309" s="24" t="s">
        <v>274</v>
      </c>
      <c r="H309" s="25">
        <v>4233</v>
      </c>
      <c r="I309" s="65" t="s">
        <v>555</v>
      </c>
      <c r="J309" s="44"/>
      <c r="K309" s="25">
        <v>2019</v>
      </c>
      <c r="L309" s="25">
        <v>2019</v>
      </c>
      <c r="M309" s="38">
        <v>105</v>
      </c>
      <c r="N309" s="38"/>
      <c r="O309" s="38">
        <v>105</v>
      </c>
      <c r="P309" s="38"/>
      <c r="Q309" s="53" t="s">
        <v>61</v>
      </c>
      <c r="R309" s="25">
        <v>12</v>
      </c>
      <c r="S309" s="25">
        <v>37</v>
      </c>
      <c r="T309" s="54" t="s">
        <v>403</v>
      </c>
      <c r="U309" s="54" t="s">
        <v>404</v>
      </c>
      <c r="V309" s="56" t="s">
        <v>44</v>
      </c>
    </row>
    <row r="310" s="3" customFormat="1" ht="99" customHeight="1" spans="1:22">
      <c r="A310" s="16">
        <v>305</v>
      </c>
      <c r="B310" s="54" t="s">
        <v>556</v>
      </c>
      <c r="C310" s="24" t="s">
        <v>44</v>
      </c>
      <c r="D310" s="24" t="s">
        <v>121</v>
      </c>
      <c r="E310" s="24" t="s">
        <v>557</v>
      </c>
      <c r="F310" s="24" t="s">
        <v>46</v>
      </c>
      <c r="G310" s="24" t="s">
        <v>274</v>
      </c>
      <c r="H310" s="25">
        <v>6360</v>
      </c>
      <c r="I310" s="45" t="s">
        <v>558</v>
      </c>
      <c r="J310" s="38"/>
      <c r="K310" s="25">
        <v>2019</v>
      </c>
      <c r="L310" s="25">
        <v>2019</v>
      </c>
      <c r="M310" s="38">
        <v>128</v>
      </c>
      <c r="N310" s="48"/>
      <c r="O310" s="48">
        <v>128</v>
      </c>
      <c r="P310" s="38"/>
      <c r="Q310" s="24" t="s">
        <v>61</v>
      </c>
      <c r="R310" s="25">
        <v>25</v>
      </c>
      <c r="S310" s="25">
        <v>89</v>
      </c>
      <c r="T310" s="27" t="s">
        <v>559</v>
      </c>
      <c r="U310" s="27" t="s">
        <v>205</v>
      </c>
      <c r="V310" s="24" t="s">
        <v>44</v>
      </c>
    </row>
    <row r="311" s="3" customFormat="1" ht="71" customHeight="1" spans="1:22">
      <c r="A311" s="16">
        <v>306</v>
      </c>
      <c r="B311" s="27" t="s">
        <v>560</v>
      </c>
      <c r="C311" s="24" t="s">
        <v>44</v>
      </c>
      <c r="D311" s="24" t="s">
        <v>121</v>
      </c>
      <c r="E311" s="24" t="s">
        <v>561</v>
      </c>
      <c r="F311" s="24" t="s">
        <v>46</v>
      </c>
      <c r="G311" s="24" t="s">
        <v>274</v>
      </c>
      <c r="H311" s="25">
        <v>2475</v>
      </c>
      <c r="I311" s="65" t="s">
        <v>562</v>
      </c>
      <c r="J311" s="44"/>
      <c r="K311" s="25">
        <v>2018</v>
      </c>
      <c r="L311" s="25">
        <v>2019</v>
      </c>
      <c r="M311" s="38">
        <v>50</v>
      </c>
      <c r="N311" s="38">
        <v>50</v>
      </c>
      <c r="O311" s="38"/>
      <c r="P311" s="38"/>
      <c r="Q311" s="53" t="s">
        <v>49</v>
      </c>
      <c r="R311" s="25">
        <v>15</v>
      </c>
      <c r="S311" s="25">
        <v>47</v>
      </c>
      <c r="T311" s="54" t="s">
        <v>403</v>
      </c>
      <c r="U311" s="54" t="s">
        <v>404</v>
      </c>
      <c r="V311" s="24" t="s">
        <v>104</v>
      </c>
    </row>
    <row r="312" s="3" customFormat="1" ht="71" customHeight="1" spans="1:22">
      <c r="A312" s="16">
        <v>307</v>
      </c>
      <c r="B312" s="27" t="s">
        <v>563</v>
      </c>
      <c r="C312" s="24" t="s">
        <v>44</v>
      </c>
      <c r="D312" s="24" t="s">
        <v>121</v>
      </c>
      <c r="E312" s="24" t="s">
        <v>475</v>
      </c>
      <c r="F312" s="24" t="s">
        <v>46</v>
      </c>
      <c r="G312" s="24" t="s">
        <v>274</v>
      </c>
      <c r="H312" s="25">
        <v>3332</v>
      </c>
      <c r="I312" s="65" t="s">
        <v>564</v>
      </c>
      <c r="J312" s="44"/>
      <c r="K312" s="25">
        <v>2018</v>
      </c>
      <c r="L312" s="25">
        <v>2019</v>
      </c>
      <c r="M312" s="38">
        <v>122</v>
      </c>
      <c r="N312" s="38">
        <v>122</v>
      </c>
      <c r="O312" s="38"/>
      <c r="P312" s="38"/>
      <c r="Q312" s="53" t="s">
        <v>49</v>
      </c>
      <c r="R312" s="25">
        <v>8</v>
      </c>
      <c r="S312" s="25">
        <v>28</v>
      </c>
      <c r="T312" s="54" t="s">
        <v>403</v>
      </c>
      <c r="U312" s="54" t="s">
        <v>404</v>
      </c>
      <c r="V312" s="56" t="s">
        <v>104</v>
      </c>
    </row>
    <row r="313" s="3" customFormat="1" ht="71" customHeight="1" spans="1:22">
      <c r="A313" s="16">
        <v>308</v>
      </c>
      <c r="B313" s="27" t="s">
        <v>565</v>
      </c>
      <c r="C313" s="24" t="s">
        <v>44</v>
      </c>
      <c r="D313" s="24" t="s">
        <v>121</v>
      </c>
      <c r="E313" s="24" t="s">
        <v>566</v>
      </c>
      <c r="F313" s="24" t="s">
        <v>46</v>
      </c>
      <c r="G313" s="24" t="s">
        <v>274</v>
      </c>
      <c r="H313" s="25">
        <v>4443</v>
      </c>
      <c r="I313" s="65" t="s">
        <v>567</v>
      </c>
      <c r="J313" s="44"/>
      <c r="K313" s="25">
        <v>2019</v>
      </c>
      <c r="L313" s="25">
        <v>2019</v>
      </c>
      <c r="M313" s="38">
        <v>120</v>
      </c>
      <c r="N313" s="38"/>
      <c r="O313" s="38">
        <v>120</v>
      </c>
      <c r="P313" s="38"/>
      <c r="Q313" s="53" t="s">
        <v>61</v>
      </c>
      <c r="R313" s="25">
        <v>17</v>
      </c>
      <c r="S313" s="25">
        <v>54</v>
      </c>
      <c r="T313" s="54" t="s">
        <v>403</v>
      </c>
      <c r="U313" s="54" t="s">
        <v>404</v>
      </c>
      <c r="V313" s="56" t="s">
        <v>44</v>
      </c>
    </row>
    <row r="314" s="3" customFormat="1" ht="71" customHeight="1" spans="1:22">
      <c r="A314" s="16">
        <v>309</v>
      </c>
      <c r="B314" s="27" t="s">
        <v>568</v>
      </c>
      <c r="C314" s="24" t="s">
        <v>44</v>
      </c>
      <c r="D314" s="24" t="s">
        <v>121</v>
      </c>
      <c r="E314" s="24" t="s">
        <v>569</v>
      </c>
      <c r="F314" s="24" t="s">
        <v>46</v>
      </c>
      <c r="G314" s="24" t="s">
        <v>274</v>
      </c>
      <c r="H314" s="25">
        <v>7701</v>
      </c>
      <c r="I314" s="65" t="s">
        <v>570</v>
      </c>
      <c r="J314" s="44"/>
      <c r="K314" s="25">
        <v>2019</v>
      </c>
      <c r="L314" s="25">
        <v>2019</v>
      </c>
      <c r="M314" s="38">
        <v>122</v>
      </c>
      <c r="N314" s="38"/>
      <c r="O314" s="38">
        <v>122</v>
      </c>
      <c r="P314" s="38"/>
      <c r="Q314" s="53" t="s">
        <v>61</v>
      </c>
      <c r="R314" s="25">
        <v>16</v>
      </c>
      <c r="S314" s="25">
        <v>56</v>
      </c>
      <c r="T314" s="54" t="s">
        <v>403</v>
      </c>
      <c r="U314" s="54" t="s">
        <v>404</v>
      </c>
      <c r="V314" s="56" t="s">
        <v>44</v>
      </c>
    </row>
    <row r="315" s="3" customFormat="1" ht="71" customHeight="1" spans="1:22">
      <c r="A315" s="16">
        <v>310</v>
      </c>
      <c r="B315" s="27" t="s">
        <v>571</v>
      </c>
      <c r="C315" s="24" t="s">
        <v>44</v>
      </c>
      <c r="D315" s="24" t="s">
        <v>83</v>
      </c>
      <c r="E315" s="24" t="s">
        <v>572</v>
      </c>
      <c r="F315" s="24" t="s">
        <v>46</v>
      </c>
      <c r="G315" s="24" t="s">
        <v>274</v>
      </c>
      <c r="H315" s="25">
        <v>8144</v>
      </c>
      <c r="I315" s="43" t="s">
        <v>573</v>
      </c>
      <c r="J315" s="44"/>
      <c r="K315" s="25">
        <v>2019</v>
      </c>
      <c r="L315" s="25">
        <v>2019</v>
      </c>
      <c r="M315" s="38">
        <v>167.7</v>
      </c>
      <c r="N315" s="38"/>
      <c r="O315" s="38">
        <v>167.7</v>
      </c>
      <c r="P315" s="38"/>
      <c r="Q315" s="53" t="s">
        <v>49</v>
      </c>
      <c r="R315" s="25">
        <v>31</v>
      </c>
      <c r="S315" s="25">
        <v>116</v>
      </c>
      <c r="T315" s="54" t="s">
        <v>403</v>
      </c>
      <c r="U315" s="54" t="s">
        <v>404</v>
      </c>
      <c r="V315" s="24" t="s">
        <v>161</v>
      </c>
    </row>
    <row r="316" s="3" customFormat="1" ht="71" customHeight="1" spans="1:22">
      <c r="A316" s="16">
        <v>311</v>
      </c>
      <c r="B316" s="27" t="s">
        <v>574</v>
      </c>
      <c r="C316" s="24" t="s">
        <v>44</v>
      </c>
      <c r="D316" s="24" t="s">
        <v>83</v>
      </c>
      <c r="E316" s="24" t="s">
        <v>575</v>
      </c>
      <c r="F316" s="24" t="s">
        <v>46</v>
      </c>
      <c r="G316" s="24" t="s">
        <v>274</v>
      </c>
      <c r="H316" s="25">
        <v>23940</v>
      </c>
      <c r="I316" s="27" t="s">
        <v>576</v>
      </c>
      <c r="J316" s="16"/>
      <c r="K316" s="25">
        <v>2019</v>
      </c>
      <c r="L316" s="25">
        <v>2019</v>
      </c>
      <c r="M316" s="38">
        <v>325.62</v>
      </c>
      <c r="N316" s="38"/>
      <c r="O316" s="38">
        <v>325.62</v>
      </c>
      <c r="P316" s="38"/>
      <c r="Q316" s="55" t="s">
        <v>81</v>
      </c>
      <c r="R316" s="25">
        <v>30</v>
      </c>
      <c r="S316" s="25">
        <v>115</v>
      </c>
      <c r="T316" s="66" t="s">
        <v>403</v>
      </c>
      <c r="U316" s="66" t="s">
        <v>577</v>
      </c>
      <c r="V316" s="57" t="s">
        <v>104</v>
      </c>
    </row>
    <row r="317" s="3" customFormat="1" ht="71" customHeight="1" spans="1:22">
      <c r="A317" s="16">
        <v>312</v>
      </c>
      <c r="B317" s="27" t="s">
        <v>578</v>
      </c>
      <c r="C317" s="24" t="s">
        <v>44</v>
      </c>
      <c r="D317" s="24" t="s">
        <v>83</v>
      </c>
      <c r="E317" s="24" t="s">
        <v>579</v>
      </c>
      <c r="F317" s="24" t="s">
        <v>46</v>
      </c>
      <c r="G317" s="24" t="s">
        <v>274</v>
      </c>
      <c r="H317" s="25">
        <v>5200</v>
      </c>
      <c r="I317" s="27" t="s">
        <v>580</v>
      </c>
      <c r="J317" s="16"/>
      <c r="K317" s="25">
        <v>2019</v>
      </c>
      <c r="L317" s="25">
        <v>2019</v>
      </c>
      <c r="M317" s="38">
        <v>68</v>
      </c>
      <c r="N317" s="38"/>
      <c r="O317" s="38">
        <v>68</v>
      </c>
      <c r="P317" s="38"/>
      <c r="Q317" s="55" t="s">
        <v>81</v>
      </c>
      <c r="R317" s="25">
        <v>6</v>
      </c>
      <c r="S317" s="25">
        <v>22</v>
      </c>
      <c r="T317" s="66" t="s">
        <v>403</v>
      </c>
      <c r="U317" s="66" t="s">
        <v>577</v>
      </c>
      <c r="V317" s="57" t="s">
        <v>104</v>
      </c>
    </row>
    <row r="318" s="3" customFormat="1" ht="80" customHeight="1" spans="1:22">
      <c r="A318" s="16">
        <v>313</v>
      </c>
      <c r="B318" s="27" t="s">
        <v>581</v>
      </c>
      <c r="C318" s="24" t="s">
        <v>44</v>
      </c>
      <c r="D318" s="24" t="s">
        <v>83</v>
      </c>
      <c r="E318" s="24" t="s">
        <v>579</v>
      </c>
      <c r="F318" s="24" t="s">
        <v>46</v>
      </c>
      <c r="G318" s="24" t="s">
        <v>258</v>
      </c>
      <c r="H318" s="25">
        <v>1.74</v>
      </c>
      <c r="I318" s="43" t="s">
        <v>582</v>
      </c>
      <c r="J318" s="44"/>
      <c r="K318" s="25">
        <v>2019</v>
      </c>
      <c r="L318" s="25">
        <v>2019</v>
      </c>
      <c r="M318" s="38">
        <v>120</v>
      </c>
      <c r="N318" s="38"/>
      <c r="O318" s="38">
        <v>120</v>
      </c>
      <c r="P318" s="38"/>
      <c r="Q318" s="24" t="s">
        <v>583</v>
      </c>
      <c r="R318" s="25">
        <v>79</v>
      </c>
      <c r="S318" s="25">
        <v>298</v>
      </c>
      <c r="T318" s="54" t="s">
        <v>403</v>
      </c>
      <c r="U318" s="54" t="s">
        <v>404</v>
      </c>
      <c r="V318" s="56" t="s">
        <v>104</v>
      </c>
    </row>
    <row r="319" s="3" customFormat="1" ht="68" customHeight="1" spans="1:22">
      <c r="A319" s="16">
        <v>314</v>
      </c>
      <c r="B319" s="27" t="s">
        <v>584</v>
      </c>
      <c r="C319" s="24" t="s">
        <v>44</v>
      </c>
      <c r="D319" s="24" t="s">
        <v>83</v>
      </c>
      <c r="E319" s="24" t="s">
        <v>585</v>
      </c>
      <c r="F319" s="24" t="s">
        <v>46</v>
      </c>
      <c r="G319" s="24" t="s">
        <v>274</v>
      </c>
      <c r="H319" s="25">
        <v>7700</v>
      </c>
      <c r="I319" s="65" t="s">
        <v>586</v>
      </c>
      <c r="J319" s="44"/>
      <c r="K319" s="25">
        <v>2018</v>
      </c>
      <c r="L319" s="25">
        <v>2019</v>
      </c>
      <c r="M319" s="38">
        <v>122</v>
      </c>
      <c r="N319" s="38">
        <v>122</v>
      </c>
      <c r="O319" s="38"/>
      <c r="P319" s="38"/>
      <c r="Q319" s="53" t="s">
        <v>49</v>
      </c>
      <c r="R319" s="25">
        <v>14</v>
      </c>
      <c r="S319" s="25">
        <v>59</v>
      </c>
      <c r="T319" s="54" t="s">
        <v>403</v>
      </c>
      <c r="U319" s="54" t="s">
        <v>404</v>
      </c>
      <c r="V319" s="24" t="s">
        <v>161</v>
      </c>
    </row>
    <row r="320" s="3" customFormat="1" ht="68" customHeight="1" spans="1:22">
      <c r="A320" s="16">
        <v>315</v>
      </c>
      <c r="B320" s="27" t="s">
        <v>587</v>
      </c>
      <c r="C320" s="24" t="s">
        <v>44</v>
      </c>
      <c r="D320" s="24" t="s">
        <v>83</v>
      </c>
      <c r="E320" s="24" t="s">
        <v>588</v>
      </c>
      <c r="F320" s="24" t="s">
        <v>46</v>
      </c>
      <c r="G320" s="24" t="s">
        <v>274</v>
      </c>
      <c r="H320" s="25">
        <v>4623</v>
      </c>
      <c r="I320" s="65" t="s">
        <v>589</v>
      </c>
      <c r="J320" s="44"/>
      <c r="K320" s="25">
        <v>2018</v>
      </c>
      <c r="L320" s="25">
        <v>2019</v>
      </c>
      <c r="M320" s="38">
        <v>75</v>
      </c>
      <c r="N320" s="38">
        <v>75</v>
      </c>
      <c r="O320" s="38"/>
      <c r="P320" s="38"/>
      <c r="Q320" s="53" t="s">
        <v>49</v>
      </c>
      <c r="R320" s="25">
        <v>24</v>
      </c>
      <c r="S320" s="25">
        <v>91</v>
      </c>
      <c r="T320" s="54" t="s">
        <v>403</v>
      </c>
      <c r="U320" s="54" t="s">
        <v>404</v>
      </c>
      <c r="V320" s="56" t="s">
        <v>104</v>
      </c>
    </row>
    <row r="321" s="3" customFormat="1" ht="68" customHeight="1" spans="1:22">
      <c r="A321" s="16">
        <v>316</v>
      </c>
      <c r="B321" s="27" t="s">
        <v>590</v>
      </c>
      <c r="C321" s="24" t="s">
        <v>44</v>
      </c>
      <c r="D321" s="24" t="s">
        <v>98</v>
      </c>
      <c r="E321" s="24" t="s">
        <v>591</v>
      </c>
      <c r="F321" s="24" t="s">
        <v>46</v>
      </c>
      <c r="G321" s="24" t="s">
        <v>274</v>
      </c>
      <c r="H321" s="25">
        <v>6388</v>
      </c>
      <c r="I321" s="65" t="s">
        <v>592</v>
      </c>
      <c r="J321" s="44"/>
      <c r="K321" s="25">
        <v>2018</v>
      </c>
      <c r="L321" s="25">
        <v>2019</v>
      </c>
      <c r="M321" s="38">
        <v>159</v>
      </c>
      <c r="N321" s="38">
        <v>159</v>
      </c>
      <c r="O321" s="38"/>
      <c r="P321" s="38"/>
      <c r="Q321" s="53" t="s">
        <v>49</v>
      </c>
      <c r="R321" s="25">
        <v>27</v>
      </c>
      <c r="S321" s="25">
        <v>117</v>
      </c>
      <c r="T321" s="54" t="s">
        <v>403</v>
      </c>
      <c r="U321" s="54" t="s">
        <v>404</v>
      </c>
      <c r="V321" s="24" t="s">
        <v>161</v>
      </c>
    </row>
    <row r="322" s="3" customFormat="1" ht="68" customHeight="1" spans="1:22">
      <c r="A322" s="16">
        <v>317</v>
      </c>
      <c r="B322" s="27" t="s">
        <v>593</v>
      </c>
      <c r="C322" s="24" t="s">
        <v>44</v>
      </c>
      <c r="D322" s="24" t="s">
        <v>98</v>
      </c>
      <c r="E322" s="24" t="s">
        <v>594</v>
      </c>
      <c r="F322" s="24" t="s">
        <v>46</v>
      </c>
      <c r="G322" s="24" t="s">
        <v>274</v>
      </c>
      <c r="H322" s="25">
        <v>4400</v>
      </c>
      <c r="I322" s="65" t="s">
        <v>595</v>
      </c>
      <c r="J322" s="44"/>
      <c r="K322" s="25">
        <v>2018</v>
      </c>
      <c r="L322" s="25">
        <v>2019</v>
      </c>
      <c r="M322" s="38">
        <v>59</v>
      </c>
      <c r="N322" s="38">
        <v>59</v>
      </c>
      <c r="O322" s="38"/>
      <c r="P322" s="38"/>
      <c r="Q322" s="53" t="s">
        <v>49</v>
      </c>
      <c r="R322" s="25">
        <v>189</v>
      </c>
      <c r="S322" s="25">
        <v>797</v>
      </c>
      <c r="T322" s="54" t="s">
        <v>403</v>
      </c>
      <c r="U322" s="54" t="s">
        <v>404</v>
      </c>
      <c r="V322" s="56" t="s">
        <v>104</v>
      </c>
    </row>
    <row r="323" s="3" customFormat="1" ht="68" customHeight="1" spans="1:22">
      <c r="A323" s="16">
        <v>318</v>
      </c>
      <c r="B323" s="27" t="s">
        <v>596</v>
      </c>
      <c r="C323" s="24" t="s">
        <v>44</v>
      </c>
      <c r="D323" s="24" t="s">
        <v>98</v>
      </c>
      <c r="E323" s="24" t="s">
        <v>597</v>
      </c>
      <c r="F323" s="24" t="s">
        <v>46</v>
      </c>
      <c r="G323" s="24" t="s">
        <v>274</v>
      </c>
      <c r="H323" s="25">
        <v>6024</v>
      </c>
      <c r="I323" s="65" t="s">
        <v>598</v>
      </c>
      <c r="J323" s="44"/>
      <c r="K323" s="25">
        <v>2018</v>
      </c>
      <c r="L323" s="25">
        <v>2019</v>
      </c>
      <c r="M323" s="38">
        <v>90</v>
      </c>
      <c r="N323" s="38">
        <v>90</v>
      </c>
      <c r="O323" s="38"/>
      <c r="P323" s="38"/>
      <c r="Q323" s="53" t="s">
        <v>49</v>
      </c>
      <c r="R323" s="25">
        <v>189</v>
      </c>
      <c r="S323" s="25">
        <v>797</v>
      </c>
      <c r="T323" s="54" t="s">
        <v>403</v>
      </c>
      <c r="U323" s="54" t="s">
        <v>404</v>
      </c>
      <c r="V323" s="56" t="s">
        <v>104</v>
      </c>
    </row>
    <row r="324" s="3" customFormat="1" ht="68" customHeight="1" spans="1:22">
      <c r="A324" s="16">
        <v>319</v>
      </c>
      <c r="B324" s="27" t="s">
        <v>599</v>
      </c>
      <c r="C324" s="24" t="s">
        <v>44</v>
      </c>
      <c r="D324" s="24" t="s">
        <v>98</v>
      </c>
      <c r="E324" s="24" t="s">
        <v>600</v>
      </c>
      <c r="F324" s="24" t="s">
        <v>46</v>
      </c>
      <c r="G324" s="24" t="s">
        <v>274</v>
      </c>
      <c r="H324" s="25">
        <v>1008</v>
      </c>
      <c r="I324" s="65" t="s">
        <v>601</v>
      </c>
      <c r="J324" s="44"/>
      <c r="K324" s="25">
        <v>2018</v>
      </c>
      <c r="L324" s="25">
        <v>2019</v>
      </c>
      <c r="M324" s="38">
        <v>16</v>
      </c>
      <c r="N324" s="38">
        <v>16</v>
      </c>
      <c r="O324" s="38"/>
      <c r="P324" s="38"/>
      <c r="Q324" s="53" t="s">
        <v>49</v>
      </c>
      <c r="R324" s="25">
        <v>10</v>
      </c>
      <c r="S324" s="25">
        <v>44</v>
      </c>
      <c r="T324" s="54" t="s">
        <v>403</v>
      </c>
      <c r="U324" s="54" t="s">
        <v>404</v>
      </c>
      <c r="V324" s="56" t="s">
        <v>104</v>
      </c>
    </row>
    <row r="325" s="3" customFormat="1" ht="68" customHeight="1" spans="1:22">
      <c r="A325" s="16">
        <v>320</v>
      </c>
      <c r="B325" s="27" t="s">
        <v>602</v>
      </c>
      <c r="C325" s="24" t="s">
        <v>44</v>
      </c>
      <c r="D325" s="24" t="s">
        <v>98</v>
      </c>
      <c r="E325" s="24" t="s">
        <v>603</v>
      </c>
      <c r="F325" s="24" t="s">
        <v>46</v>
      </c>
      <c r="G325" s="24" t="s">
        <v>274</v>
      </c>
      <c r="H325" s="25">
        <v>6768</v>
      </c>
      <c r="I325" s="65" t="s">
        <v>604</v>
      </c>
      <c r="J325" s="44"/>
      <c r="K325" s="25">
        <v>2018</v>
      </c>
      <c r="L325" s="25">
        <v>2019</v>
      </c>
      <c r="M325" s="38">
        <v>106</v>
      </c>
      <c r="N325" s="38">
        <v>106</v>
      </c>
      <c r="O325" s="38"/>
      <c r="P325" s="38"/>
      <c r="Q325" s="53" t="s">
        <v>49</v>
      </c>
      <c r="R325" s="25">
        <v>16</v>
      </c>
      <c r="S325" s="25">
        <v>70</v>
      </c>
      <c r="T325" s="54" t="s">
        <v>403</v>
      </c>
      <c r="U325" s="54" t="s">
        <v>404</v>
      </c>
      <c r="V325" s="56" t="s">
        <v>104</v>
      </c>
    </row>
    <row r="326" s="3" customFormat="1" ht="68" customHeight="1" spans="1:22">
      <c r="A326" s="16">
        <v>321</v>
      </c>
      <c r="B326" s="27" t="s">
        <v>605</v>
      </c>
      <c r="C326" s="24" t="s">
        <v>44</v>
      </c>
      <c r="D326" s="24" t="s">
        <v>98</v>
      </c>
      <c r="E326" s="24" t="s">
        <v>606</v>
      </c>
      <c r="F326" s="24" t="s">
        <v>46</v>
      </c>
      <c r="G326" s="24" t="s">
        <v>274</v>
      </c>
      <c r="H326" s="25">
        <v>9972</v>
      </c>
      <c r="I326" s="65" t="s">
        <v>607</v>
      </c>
      <c r="J326" s="44"/>
      <c r="K326" s="25">
        <v>2018</v>
      </c>
      <c r="L326" s="25">
        <v>2019</v>
      </c>
      <c r="M326" s="38">
        <v>142</v>
      </c>
      <c r="N326" s="38">
        <v>142</v>
      </c>
      <c r="O326" s="38"/>
      <c r="P326" s="38"/>
      <c r="Q326" s="53" t="s">
        <v>49</v>
      </c>
      <c r="R326" s="25">
        <v>27</v>
      </c>
      <c r="S326" s="25">
        <v>103</v>
      </c>
      <c r="T326" s="54" t="s">
        <v>403</v>
      </c>
      <c r="U326" s="54" t="s">
        <v>404</v>
      </c>
      <c r="V326" s="56" t="s">
        <v>104</v>
      </c>
    </row>
    <row r="327" s="3" customFormat="1" ht="68" customHeight="1" spans="1:22">
      <c r="A327" s="16">
        <v>322</v>
      </c>
      <c r="B327" s="27" t="s">
        <v>608</v>
      </c>
      <c r="C327" s="24" t="s">
        <v>44</v>
      </c>
      <c r="D327" s="24" t="s">
        <v>276</v>
      </c>
      <c r="E327" s="24" t="s">
        <v>609</v>
      </c>
      <c r="F327" s="24" t="s">
        <v>46</v>
      </c>
      <c r="G327" s="24" t="s">
        <v>274</v>
      </c>
      <c r="H327" s="25">
        <v>4000</v>
      </c>
      <c r="I327" s="65" t="s">
        <v>610</v>
      </c>
      <c r="J327" s="44"/>
      <c r="K327" s="25">
        <v>2019</v>
      </c>
      <c r="L327" s="25">
        <v>2019</v>
      </c>
      <c r="M327" s="38">
        <f t="shared" ref="M327:M331" si="17">H327*0.012</f>
        <v>48</v>
      </c>
      <c r="N327" s="38"/>
      <c r="O327" s="38">
        <v>48</v>
      </c>
      <c r="P327" s="38"/>
      <c r="Q327" s="53" t="s">
        <v>49</v>
      </c>
      <c r="R327" s="25">
        <v>87</v>
      </c>
      <c r="S327" s="25">
        <v>393</v>
      </c>
      <c r="T327" s="54" t="s">
        <v>403</v>
      </c>
      <c r="U327" s="54" t="s">
        <v>404</v>
      </c>
      <c r="V327" s="56" t="s">
        <v>104</v>
      </c>
    </row>
    <row r="328" s="3" customFormat="1" ht="68" customHeight="1" spans="1:22">
      <c r="A328" s="16">
        <v>323</v>
      </c>
      <c r="B328" s="27" t="s">
        <v>611</v>
      </c>
      <c r="C328" s="24" t="s">
        <v>44</v>
      </c>
      <c r="D328" s="24" t="s">
        <v>276</v>
      </c>
      <c r="E328" s="24" t="s">
        <v>612</v>
      </c>
      <c r="F328" s="24" t="s">
        <v>46</v>
      </c>
      <c r="G328" s="24" t="s">
        <v>274</v>
      </c>
      <c r="H328" s="25">
        <v>2400</v>
      </c>
      <c r="I328" s="65" t="s">
        <v>613</v>
      </c>
      <c r="J328" s="44"/>
      <c r="K328" s="25">
        <v>2019</v>
      </c>
      <c r="L328" s="25">
        <v>2019</v>
      </c>
      <c r="M328" s="38">
        <f t="shared" si="17"/>
        <v>28.8</v>
      </c>
      <c r="N328" s="38"/>
      <c r="O328" s="38">
        <v>28.8</v>
      </c>
      <c r="P328" s="38"/>
      <c r="Q328" s="53" t="s">
        <v>49</v>
      </c>
      <c r="R328" s="25">
        <v>30</v>
      </c>
      <c r="S328" s="25">
        <v>135</v>
      </c>
      <c r="T328" s="54" t="s">
        <v>403</v>
      </c>
      <c r="U328" s="54" t="s">
        <v>404</v>
      </c>
      <c r="V328" s="56" t="s">
        <v>104</v>
      </c>
    </row>
    <row r="329" s="3" customFormat="1" ht="68" customHeight="1" spans="1:22">
      <c r="A329" s="16">
        <v>324</v>
      </c>
      <c r="B329" s="27" t="s">
        <v>614</v>
      </c>
      <c r="C329" s="24" t="s">
        <v>44</v>
      </c>
      <c r="D329" s="24" t="s">
        <v>170</v>
      </c>
      <c r="E329" s="24" t="s">
        <v>615</v>
      </c>
      <c r="F329" s="24" t="s">
        <v>46</v>
      </c>
      <c r="G329" s="24" t="s">
        <v>274</v>
      </c>
      <c r="H329" s="25">
        <v>4275</v>
      </c>
      <c r="I329" s="65" t="s">
        <v>616</v>
      </c>
      <c r="J329" s="44"/>
      <c r="K329" s="25">
        <v>2019</v>
      </c>
      <c r="L329" s="25">
        <v>2019</v>
      </c>
      <c r="M329" s="38">
        <v>52</v>
      </c>
      <c r="N329" s="38"/>
      <c r="O329" s="38">
        <v>52</v>
      </c>
      <c r="P329" s="38"/>
      <c r="Q329" s="53" t="s">
        <v>49</v>
      </c>
      <c r="R329" s="25">
        <v>5</v>
      </c>
      <c r="S329" s="25">
        <v>15</v>
      </c>
      <c r="T329" s="54" t="s">
        <v>403</v>
      </c>
      <c r="U329" s="54" t="s">
        <v>404</v>
      </c>
      <c r="V329" s="56" t="s">
        <v>104</v>
      </c>
    </row>
    <row r="330" s="3" customFormat="1" ht="68" customHeight="1" spans="1:22">
      <c r="A330" s="16">
        <v>325</v>
      </c>
      <c r="B330" s="27" t="s">
        <v>617</v>
      </c>
      <c r="C330" s="24" t="s">
        <v>44</v>
      </c>
      <c r="D330" s="24" t="s">
        <v>170</v>
      </c>
      <c r="E330" s="24" t="s">
        <v>618</v>
      </c>
      <c r="F330" s="24" t="s">
        <v>46</v>
      </c>
      <c r="G330" s="24" t="s">
        <v>274</v>
      </c>
      <c r="H330" s="25">
        <v>5346</v>
      </c>
      <c r="I330" s="65" t="s">
        <v>619</v>
      </c>
      <c r="J330" s="44"/>
      <c r="K330" s="25">
        <v>2019</v>
      </c>
      <c r="L330" s="25">
        <v>2019</v>
      </c>
      <c r="M330" s="38">
        <v>71</v>
      </c>
      <c r="N330" s="38"/>
      <c r="O330" s="38">
        <v>71</v>
      </c>
      <c r="P330" s="38"/>
      <c r="Q330" s="53" t="s">
        <v>49</v>
      </c>
      <c r="R330" s="25">
        <v>5</v>
      </c>
      <c r="S330" s="25">
        <v>24</v>
      </c>
      <c r="T330" s="54" t="s">
        <v>403</v>
      </c>
      <c r="U330" s="54" t="s">
        <v>404</v>
      </c>
      <c r="V330" s="56" t="s">
        <v>104</v>
      </c>
    </row>
    <row r="331" s="3" customFormat="1" ht="68" customHeight="1" spans="1:22">
      <c r="A331" s="16">
        <v>326</v>
      </c>
      <c r="B331" s="27" t="s">
        <v>620</v>
      </c>
      <c r="C331" s="24" t="s">
        <v>44</v>
      </c>
      <c r="D331" s="24" t="s">
        <v>170</v>
      </c>
      <c r="E331" s="24" t="s">
        <v>621</v>
      </c>
      <c r="F331" s="24" t="s">
        <v>46</v>
      </c>
      <c r="G331" s="24" t="s">
        <v>274</v>
      </c>
      <c r="H331" s="25">
        <v>1600</v>
      </c>
      <c r="I331" s="65" t="s">
        <v>622</v>
      </c>
      <c r="J331" s="44"/>
      <c r="K331" s="25">
        <v>2019</v>
      </c>
      <c r="L331" s="25">
        <v>2019</v>
      </c>
      <c r="M331" s="38">
        <f t="shared" si="17"/>
        <v>19.2</v>
      </c>
      <c r="N331" s="38"/>
      <c r="O331" s="38">
        <v>19.2</v>
      </c>
      <c r="P331" s="38"/>
      <c r="Q331" s="53" t="s">
        <v>49</v>
      </c>
      <c r="R331" s="25">
        <v>1</v>
      </c>
      <c r="S331" s="25">
        <v>4</v>
      </c>
      <c r="T331" s="54" t="s">
        <v>403</v>
      </c>
      <c r="U331" s="54" t="s">
        <v>404</v>
      </c>
      <c r="V331" s="56" t="s">
        <v>104</v>
      </c>
    </row>
    <row r="332" s="3" customFormat="1" ht="68" customHeight="1" spans="1:22">
      <c r="A332" s="16">
        <v>327</v>
      </c>
      <c r="B332" s="27" t="s">
        <v>623</v>
      </c>
      <c r="C332" s="24" t="s">
        <v>44</v>
      </c>
      <c r="D332" s="24" t="s">
        <v>170</v>
      </c>
      <c r="E332" s="24" t="s">
        <v>624</v>
      </c>
      <c r="F332" s="24" t="s">
        <v>46</v>
      </c>
      <c r="G332" s="24" t="s">
        <v>274</v>
      </c>
      <c r="H332" s="25">
        <v>3938</v>
      </c>
      <c r="I332" s="65" t="s">
        <v>625</v>
      </c>
      <c r="J332" s="44"/>
      <c r="K332" s="25">
        <v>2019</v>
      </c>
      <c r="L332" s="25">
        <v>2019</v>
      </c>
      <c r="M332" s="38">
        <v>47.3</v>
      </c>
      <c r="N332" s="38"/>
      <c r="O332" s="38">
        <v>47.3</v>
      </c>
      <c r="P332" s="38"/>
      <c r="Q332" s="53" t="s">
        <v>49</v>
      </c>
      <c r="R332" s="25">
        <v>7</v>
      </c>
      <c r="S332" s="25">
        <v>52</v>
      </c>
      <c r="T332" s="54" t="s">
        <v>403</v>
      </c>
      <c r="U332" s="54" t="s">
        <v>404</v>
      </c>
      <c r="V332" s="56" t="s">
        <v>104</v>
      </c>
    </row>
    <row r="333" s="3" customFormat="1" ht="64" customHeight="1" spans="1:22">
      <c r="A333" s="16">
        <v>328</v>
      </c>
      <c r="B333" s="54" t="s">
        <v>626</v>
      </c>
      <c r="C333" s="24" t="s">
        <v>44</v>
      </c>
      <c r="D333" s="24" t="s">
        <v>170</v>
      </c>
      <c r="E333" s="24" t="s">
        <v>627</v>
      </c>
      <c r="F333" s="24" t="s">
        <v>46</v>
      </c>
      <c r="G333" s="24" t="s">
        <v>274</v>
      </c>
      <c r="H333" s="25">
        <v>4000</v>
      </c>
      <c r="I333" s="45" t="s">
        <v>628</v>
      </c>
      <c r="J333" s="38"/>
      <c r="K333" s="25">
        <v>2019</v>
      </c>
      <c r="L333" s="25">
        <v>2019</v>
      </c>
      <c r="M333" s="38">
        <f>N333+O333</f>
        <v>52</v>
      </c>
      <c r="N333" s="48"/>
      <c r="O333" s="48">
        <v>52</v>
      </c>
      <c r="P333" s="38"/>
      <c r="Q333" s="24" t="s">
        <v>61</v>
      </c>
      <c r="R333" s="25">
        <v>5</v>
      </c>
      <c r="S333" s="25">
        <v>16</v>
      </c>
      <c r="T333" s="27" t="s">
        <v>559</v>
      </c>
      <c r="U333" s="27" t="s">
        <v>205</v>
      </c>
      <c r="V333" s="24" t="s">
        <v>44</v>
      </c>
    </row>
    <row r="334" s="3" customFormat="1" ht="64" customHeight="1" spans="1:22">
      <c r="A334" s="16">
        <v>329</v>
      </c>
      <c r="B334" s="27" t="s">
        <v>629</v>
      </c>
      <c r="C334" s="24" t="s">
        <v>44</v>
      </c>
      <c r="D334" s="24" t="s">
        <v>111</v>
      </c>
      <c r="E334" s="24" t="s">
        <v>630</v>
      </c>
      <c r="F334" s="24" t="s">
        <v>46</v>
      </c>
      <c r="G334" s="24" t="s">
        <v>274</v>
      </c>
      <c r="H334" s="25">
        <v>6000</v>
      </c>
      <c r="I334" s="65" t="s">
        <v>549</v>
      </c>
      <c r="J334" s="44"/>
      <c r="K334" s="25">
        <v>2019</v>
      </c>
      <c r="L334" s="25">
        <v>2019</v>
      </c>
      <c r="M334" s="38">
        <v>72</v>
      </c>
      <c r="N334" s="38"/>
      <c r="O334" s="38">
        <v>72</v>
      </c>
      <c r="P334" s="38"/>
      <c r="Q334" s="53" t="s">
        <v>49</v>
      </c>
      <c r="R334" s="25">
        <v>2</v>
      </c>
      <c r="S334" s="25">
        <v>8</v>
      </c>
      <c r="T334" s="54" t="s">
        <v>403</v>
      </c>
      <c r="U334" s="54" t="s">
        <v>404</v>
      </c>
      <c r="V334" s="56" t="s">
        <v>104</v>
      </c>
    </row>
    <row r="335" s="3" customFormat="1" ht="64" customHeight="1" spans="1:22">
      <c r="A335" s="16">
        <v>330</v>
      </c>
      <c r="B335" s="27" t="s">
        <v>631</v>
      </c>
      <c r="C335" s="24" t="s">
        <v>44</v>
      </c>
      <c r="D335" s="24" t="s">
        <v>111</v>
      </c>
      <c r="E335" s="24" t="s">
        <v>632</v>
      </c>
      <c r="F335" s="24" t="s">
        <v>46</v>
      </c>
      <c r="G335" s="24" t="s">
        <v>274</v>
      </c>
      <c r="H335" s="25">
        <v>1600</v>
      </c>
      <c r="I335" s="65" t="s">
        <v>622</v>
      </c>
      <c r="J335" s="44"/>
      <c r="K335" s="25">
        <v>2019</v>
      </c>
      <c r="L335" s="25">
        <v>2019</v>
      </c>
      <c r="M335" s="38">
        <f t="shared" ref="M335:M343" si="18">H335*0.012</f>
        <v>19.2</v>
      </c>
      <c r="N335" s="38"/>
      <c r="O335" s="38">
        <v>19.2</v>
      </c>
      <c r="P335" s="38"/>
      <c r="Q335" s="53" t="s">
        <v>49</v>
      </c>
      <c r="R335" s="25">
        <v>3</v>
      </c>
      <c r="S335" s="25">
        <v>14</v>
      </c>
      <c r="T335" s="54" t="s">
        <v>403</v>
      </c>
      <c r="U335" s="54" t="s">
        <v>404</v>
      </c>
      <c r="V335" s="56" t="s">
        <v>104</v>
      </c>
    </row>
    <row r="336" s="3" customFormat="1" ht="64" customHeight="1" spans="1:22">
      <c r="A336" s="16">
        <v>331</v>
      </c>
      <c r="B336" s="27" t="s">
        <v>633</v>
      </c>
      <c r="C336" s="24" t="s">
        <v>44</v>
      </c>
      <c r="D336" s="24" t="s">
        <v>111</v>
      </c>
      <c r="E336" s="24" t="s">
        <v>634</v>
      </c>
      <c r="F336" s="24" t="s">
        <v>46</v>
      </c>
      <c r="G336" s="24" t="s">
        <v>274</v>
      </c>
      <c r="H336" s="25">
        <v>1200</v>
      </c>
      <c r="I336" s="65" t="s">
        <v>635</v>
      </c>
      <c r="J336" s="44"/>
      <c r="K336" s="25">
        <v>2019</v>
      </c>
      <c r="L336" s="25">
        <v>2019</v>
      </c>
      <c r="M336" s="38">
        <f t="shared" si="18"/>
        <v>14.4</v>
      </c>
      <c r="N336" s="38"/>
      <c r="O336" s="38">
        <v>14.4</v>
      </c>
      <c r="P336" s="38"/>
      <c r="Q336" s="53" t="s">
        <v>49</v>
      </c>
      <c r="R336" s="25">
        <v>1</v>
      </c>
      <c r="S336" s="25">
        <v>4</v>
      </c>
      <c r="T336" s="54" t="s">
        <v>403</v>
      </c>
      <c r="U336" s="54" t="s">
        <v>404</v>
      </c>
      <c r="V336" s="56" t="s">
        <v>104</v>
      </c>
    </row>
    <row r="337" s="3" customFormat="1" ht="64" customHeight="1" spans="1:22">
      <c r="A337" s="16">
        <v>332</v>
      </c>
      <c r="B337" s="27" t="s">
        <v>636</v>
      </c>
      <c r="C337" s="24" t="s">
        <v>44</v>
      </c>
      <c r="D337" s="24" t="s">
        <v>111</v>
      </c>
      <c r="E337" s="24" t="s">
        <v>634</v>
      </c>
      <c r="F337" s="24" t="s">
        <v>46</v>
      </c>
      <c r="G337" s="24" t="s">
        <v>274</v>
      </c>
      <c r="H337" s="25">
        <v>2540</v>
      </c>
      <c r="I337" s="43" t="s">
        <v>637</v>
      </c>
      <c r="J337" s="44"/>
      <c r="K337" s="25">
        <v>2018</v>
      </c>
      <c r="L337" s="25">
        <v>2018</v>
      </c>
      <c r="M337" s="38">
        <v>30.5</v>
      </c>
      <c r="N337" s="38">
        <v>30.5</v>
      </c>
      <c r="O337" s="38"/>
      <c r="P337" s="38"/>
      <c r="Q337" s="53" t="s">
        <v>49</v>
      </c>
      <c r="R337" s="25">
        <v>2</v>
      </c>
      <c r="S337" s="25">
        <v>5</v>
      </c>
      <c r="T337" s="54" t="s">
        <v>403</v>
      </c>
      <c r="U337" s="54" t="s">
        <v>404</v>
      </c>
      <c r="V337" s="56" t="s">
        <v>104</v>
      </c>
    </row>
    <row r="338" s="3" customFormat="1" ht="64" customHeight="1" spans="1:22">
      <c r="A338" s="16">
        <v>333</v>
      </c>
      <c r="B338" s="27" t="s">
        <v>638</v>
      </c>
      <c r="C338" s="24" t="s">
        <v>44</v>
      </c>
      <c r="D338" s="24" t="s">
        <v>78</v>
      </c>
      <c r="E338" s="24" t="s">
        <v>639</v>
      </c>
      <c r="F338" s="24" t="s">
        <v>46</v>
      </c>
      <c r="G338" s="24" t="s">
        <v>274</v>
      </c>
      <c r="H338" s="25">
        <v>800</v>
      </c>
      <c r="I338" s="65" t="s">
        <v>537</v>
      </c>
      <c r="J338" s="44"/>
      <c r="K338" s="25">
        <v>2020</v>
      </c>
      <c r="L338" s="25">
        <v>2020</v>
      </c>
      <c r="M338" s="38">
        <f t="shared" si="18"/>
        <v>9.6</v>
      </c>
      <c r="N338" s="38"/>
      <c r="O338" s="38"/>
      <c r="P338" s="38">
        <v>9.6</v>
      </c>
      <c r="Q338" s="53" t="s">
        <v>49</v>
      </c>
      <c r="R338" s="25">
        <v>3</v>
      </c>
      <c r="S338" s="25">
        <v>16</v>
      </c>
      <c r="T338" s="54" t="s">
        <v>403</v>
      </c>
      <c r="U338" s="54" t="s">
        <v>404</v>
      </c>
      <c r="V338" s="56" t="s">
        <v>104</v>
      </c>
    </row>
    <row r="339" s="3" customFormat="1" ht="64" customHeight="1" spans="1:22">
      <c r="A339" s="16">
        <v>334</v>
      </c>
      <c r="B339" s="27" t="s">
        <v>640</v>
      </c>
      <c r="C339" s="24" t="s">
        <v>44</v>
      </c>
      <c r="D339" s="24" t="s">
        <v>78</v>
      </c>
      <c r="E339" s="24" t="s">
        <v>641</v>
      </c>
      <c r="F339" s="24" t="s">
        <v>46</v>
      </c>
      <c r="G339" s="24" t="s">
        <v>274</v>
      </c>
      <c r="H339" s="25">
        <v>4000</v>
      </c>
      <c r="I339" s="65" t="s">
        <v>610</v>
      </c>
      <c r="J339" s="44"/>
      <c r="K339" s="25">
        <v>2019</v>
      </c>
      <c r="L339" s="25">
        <v>2019</v>
      </c>
      <c r="M339" s="38">
        <f t="shared" si="18"/>
        <v>48</v>
      </c>
      <c r="N339" s="38"/>
      <c r="O339" s="38">
        <v>48</v>
      </c>
      <c r="P339" s="38"/>
      <c r="Q339" s="53" t="s">
        <v>49</v>
      </c>
      <c r="R339" s="25">
        <v>5</v>
      </c>
      <c r="S339" s="25">
        <v>16</v>
      </c>
      <c r="T339" s="54" t="s">
        <v>403</v>
      </c>
      <c r="U339" s="54" t="s">
        <v>404</v>
      </c>
      <c r="V339" s="56" t="s">
        <v>104</v>
      </c>
    </row>
    <row r="340" s="3" customFormat="1" ht="64" customHeight="1" spans="1:22">
      <c r="A340" s="16">
        <v>335</v>
      </c>
      <c r="B340" s="27" t="s">
        <v>642</v>
      </c>
      <c r="C340" s="24" t="s">
        <v>44</v>
      </c>
      <c r="D340" s="24" t="s">
        <v>78</v>
      </c>
      <c r="E340" s="24" t="s">
        <v>643</v>
      </c>
      <c r="F340" s="24" t="s">
        <v>46</v>
      </c>
      <c r="G340" s="24" t="s">
        <v>274</v>
      </c>
      <c r="H340" s="25">
        <v>2400</v>
      </c>
      <c r="I340" s="65" t="s">
        <v>613</v>
      </c>
      <c r="J340" s="44"/>
      <c r="K340" s="25">
        <v>2019</v>
      </c>
      <c r="L340" s="25">
        <v>2019</v>
      </c>
      <c r="M340" s="38">
        <f t="shared" si="18"/>
        <v>28.8</v>
      </c>
      <c r="N340" s="38"/>
      <c r="O340" s="38">
        <v>28.8</v>
      </c>
      <c r="P340" s="38"/>
      <c r="Q340" s="53" t="s">
        <v>49</v>
      </c>
      <c r="R340" s="25">
        <v>7</v>
      </c>
      <c r="S340" s="25">
        <v>29</v>
      </c>
      <c r="T340" s="54" t="s">
        <v>403</v>
      </c>
      <c r="U340" s="54" t="s">
        <v>404</v>
      </c>
      <c r="V340" s="56" t="s">
        <v>104</v>
      </c>
    </row>
    <row r="341" s="3" customFormat="1" ht="64" customHeight="1" spans="1:22">
      <c r="A341" s="16">
        <v>336</v>
      </c>
      <c r="B341" s="27" t="s">
        <v>644</v>
      </c>
      <c r="C341" s="24" t="s">
        <v>44</v>
      </c>
      <c r="D341" s="24" t="s">
        <v>78</v>
      </c>
      <c r="E341" s="24" t="s">
        <v>645</v>
      </c>
      <c r="F341" s="24" t="s">
        <v>46</v>
      </c>
      <c r="G341" s="24" t="s">
        <v>274</v>
      </c>
      <c r="H341" s="25">
        <v>2000</v>
      </c>
      <c r="I341" s="65" t="s">
        <v>528</v>
      </c>
      <c r="J341" s="44"/>
      <c r="K341" s="25">
        <v>2019</v>
      </c>
      <c r="L341" s="25">
        <v>2019</v>
      </c>
      <c r="M341" s="38">
        <f t="shared" si="18"/>
        <v>24</v>
      </c>
      <c r="N341" s="38"/>
      <c r="O341" s="38">
        <v>24</v>
      </c>
      <c r="P341" s="38"/>
      <c r="Q341" s="53" t="s">
        <v>49</v>
      </c>
      <c r="R341" s="25">
        <v>17</v>
      </c>
      <c r="S341" s="25">
        <v>68</v>
      </c>
      <c r="T341" s="54" t="s">
        <v>403</v>
      </c>
      <c r="U341" s="54" t="s">
        <v>404</v>
      </c>
      <c r="V341" s="56" t="s">
        <v>104</v>
      </c>
    </row>
    <row r="342" s="3" customFormat="1" ht="64" customHeight="1" spans="1:22">
      <c r="A342" s="16">
        <v>337</v>
      </c>
      <c r="B342" s="27" t="s">
        <v>646</v>
      </c>
      <c r="C342" s="24" t="s">
        <v>44</v>
      </c>
      <c r="D342" s="24" t="s">
        <v>78</v>
      </c>
      <c r="E342" s="24" t="s">
        <v>647</v>
      </c>
      <c r="F342" s="24" t="s">
        <v>46</v>
      </c>
      <c r="G342" s="24" t="s">
        <v>274</v>
      </c>
      <c r="H342" s="25">
        <v>800</v>
      </c>
      <c r="I342" s="65" t="s">
        <v>537</v>
      </c>
      <c r="J342" s="44"/>
      <c r="K342" s="25">
        <v>2020</v>
      </c>
      <c r="L342" s="25">
        <v>2020</v>
      </c>
      <c r="M342" s="38">
        <f t="shared" si="18"/>
        <v>9.6</v>
      </c>
      <c r="N342" s="38"/>
      <c r="O342" s="38"/>
      <c r="P342" s="38">
        <v>9.6</v>
      </c>
      <c r="Q342" s="53" t="s">
        <v>49</v>
      </c>
      <c r="R342" s="25">
        <v>1</v>
      </c>
      <c r="S342" s="25">
        <v>6</v>
      </c>
      <c r="T342" s="54" t="s">
        <v>403</v>
      </c>
      <c r="U342" s="54" t="s">
        <v>404</v>
      </c>
      <c r="V342" s="56" t="s">
        <v>104</v>
      </c>
    </row>
    <row r="343" s="3" customFormat="1" ht="64" customHeight="1" spans="1:22">
      <c r="A343" s="16">
        <v>338</v>
      </c>
      <c r="B343" s="27" t="s">
        <v>648</v>
      </c>
      <c r="C343" s="24" t="s">
        <v>44</v>
      </c>
      <c r="D343" s="24" t="s">
        <v>78</v>
      </c>
      <c r="E343" s="24" t="s">
        <v>649</v>
      </c>
      <c r="F343" s="24" t="s">
        <v>46</v>
      </c>
      <c r="G343" s="24" t="s">
        <v>274</v>
      </c>
      <c r="H343" s="25">
        <v>3200</v>
      </c>
      <c r="I343" s="65" t="s">
        <v>650</v>
      </c>
      <c r="J343" s="44"/>
      <c r="K343" s="25">
        <v>2019</v>
      </c>
      <c r="L343" s="25">
        <v>2019</v>
      </c>
      <c r="M343" s="38">
        <f t="shared" si="18"/>
        <v>38.4</v>
      </c>
      <c r="N343" s="38"/>
      <c r="O343" s="38">
        <v>38.4</v>
      </c>
      <c r="P343" s="38"/>
      <c r="Q343" s="53" t="s">
        <v>49</v>
      </c>
      <c r="R343" s="25">
        <v>13</v>
      </c>
      <c r="S343" s="25">
        <v>52</v>
      </c>
      <c r="T343" s="54" t="s">
        <v>403</v>
      </c>
      <c r="U343" s="54" t="s">
        <v>404</v>
      </c>
      <c r="V343" s="56" t="s">
        <v>104</v>
      </c>
    </row>
    <row r="344" s="3" customFormat="1" ht="64" customHeight="1" spans="1:22">
      <c r="A344" s="16">
        <v>339</v>
      </c>
      <c r="B344" s="27" t="s">
        <v>651</v>
      </c>
      <c r="C344" s="24" t="s">
        <v>44</v>
      </c>
      <c r="D344" s="24" t="s">
        <v>78</v>
      </c>
      <c r="E344" s="24" t="s">
        <v>649</v>
      </c>
      <c r="F344" s="24" t="s">
        <v>46</v>
      </c>
      <c r="G344" s="24" t="s">
        <v>274</v>
      </c>
      <c r="H344" s="25">
        <v>5000</v>
      </c>
      <c r="I344" s="43" t="s">
        <v>652</v>
      </c>
      <c r="J344" s="44"/>
      <c r="K344" s="25">
        <v>2018</v>
      </c>
      <c r="L344" s="25">
        <v>2018</v>
      </c>
      <c r="M344" s="38">
        <v>60</v>
      </c>
      <c r="N344" s="38">
        <v>60</v>
      </c>
      <c r="O344" s="38"/>
      <c r="P344" s="38"/>
      <c r="Q344" s="53" t="s">
        <v>49</v>
      </c>
      <c r="R344" s="25">
        <v>14</v>
      </c>
      <c r="S344" s="25">
        <v>53</v>
      </c>
      <c r="T344" s="54" t="s">
        <v>403</v>
      </c>
      <c r="U344" s="54" t="s">
        <v>404</v>
      </c>
      <c r="V344" s="56" t="s">
        <v>104</v>
      </c>
    </row>
    <row r="345" s="3" customFormat="1" ht="64" customHeight="1" spans="1:22">
      <c r="A345" s="16">
        <v>340</v>
      </c>
      <c r="B345" s="27" t="s">
        <v>653</v>
      </c>
      <c r="C345" s="24" t="s">
        <v>44</v>
      </c>
      <c r="D345" s="24" t="s">
        <v>269</v>
      </c>
      <c r="E345" s="24" t="s">
        <v>654</v>
      </c>
      <c r="F345" s="24" t="s">
        <v>46</v>
      </c>
      <c r="G345" s="24" t="s">
        <v>274</v>
      </c>
      <c r="H345" s="25">
        <v>2400</v>
      </c>
      <c r="I345" s="65" t="s">
        <v>613</v>
      </c>
      <c r="J345" s="44"/>
      <c r="K345" s="25">
        <v>2019</v>
      </c>
      <c r="L345" s="25">
        <v>2019</v>
      </c>
      <c r="M345" s="38">
        <f t="shared" ref="M345:M347" si="19">H345*0.012</f>
        <v>28.8</v>
      </c>
      <c r="N345" s="38"/>
      <c r="O345" s="38">
        <v>28.8</v>
      </c>
      <c r="P345" s="38"/>
      <c r="Q345" s="53" t="s">
        <v>49</v>
      </c>
      <c r="R345" s="25">
        <v>2</v>
      </c>
      <c r="S345" s="25">
        <v>8</v>
      </c>
      <c r="T345" s="54" t="s">
        <v>403</v>
      </c>
      <c r="U345" s="54" t="s">
        <v>404</v>
      </c>
      <c r="V345" s="56" t="s">
        <v>104</v>
      </c>
    </row>
    <row r="346" s="3" customFormat="1" ht="64" customHeight="1" spans="1:22">
      <c r="A346" s="16">
        <v>341</v>
      </c>
      <c r="B346" s="27" t="s">
        <v>655</v>
      </c>
      <c r="C346" s="24" t="s">
        <v>44</v>
      </c>
      <c r="D346" s="24" t="s">
        <v>269</v>
      </c>
      <c r="E346" s="24" t="s">
        <v>656</v>
      </c>
      <c r="F346" s="24" t="s">
        <v>46</v>
      </c>
      <c r="G346" s="24" t="s">
        <v>274</v>
      </c>
      <c r="H346" s="25">
        <v>2400</v>
      </c>
      <c r="I346" s="65" t="s">
        <v>613</v>
      </c>
      <c r="J346" s="44"/>
      <c r="K346" s="25">
        <v>2019</v>
      </c>
      <c r="L346" s="25">
        <v>2019</v>
      </c>
      <c r="M346" s="38">
        <f t="shared" si="19"/>
        <v>28.8</v>
      </c>
      <c r="N346" s="38"/>
      <c r="O346" s="38">
        <v>28.8</v>
      </c>
      <c r="P346" s="38"/>
      <c r="Q346" s="53" t="s">
        <v>49</v>
      </c>
      <c r="R346" s="25">
        <v>3</v>
      </c>
      <c r="S346" s="25">
        <v>11</v>
      </c>
      <c r="T346" s="54" t="s">
        <v>403</v>
      </c>
      <c r="U346" s="54" t="s">
        <v>404</v>
      </c>
      <c r="V346" s="56" t="s">
        <v>104</v>
      </c>
    </row>
    <row r="347" s="3" customFormat="1" ht="64" customHeight="1" spans="1:22">
      <c r="A347" s="16">
        <v>342</v>
      </c>
      <c r="B347" s="27" t="s">
        <v>657</v>
      </c>
      <c r="C347" s="24" t="s">
        <v>44</v>
      </c>
      <c r="D347" s="24" t="s">
        <v>269</v>
      </c>
      <c r="E347" s="24" t="s">
        <v>658</v>
      </c>
      <c r="F347" s="24" t="s">
        <v>46</v>
      </c>
      <c r="G347" s="24" t="s">
        <v>274</v>
      </c>
      <c r="H347" s="25">
        <v>2000</v>
      </c>
      <c r="I347" s="65" t="s">
        <v>528</v>
      </c>
      <c r="J347" s="44"/>
      <c r="K347" s="25">
        <v>2019</v>
      </c>
      <c r="L347" s="25">
        <v>2019</v>
      </c>
      <c r="M347" s="38">
        <f t="shared" si="19"/>
        <v>24</v>
      </c>
      <c r="N347" s="38"/>
      <c r="O347" s="38">
        <v>24</v>
      </c>
      <c r="P347" s="38"/>
      <c r="Q347" s="53" t="s">
        <v>49</v>
      </c>
      <c r="R347" s="25">
        <v>6</v>
      </c>
      <c r="S347" s="25">
        <v>20</v>
      </c>
      <c r="T347" s="54" t="s">
        <v>403</v>
      </c>
      <c r="U347" s="54" t="s">
        <v>404</v>
      </c>
      <c r="V347" s="56" t="s">
        <v>104</v>
      </c>
    </row>
    <row r="348" s="3" customFormat="1" ht="16" customHeight="1" spans="1:22">
      <c r="A348" s="16">
        <v>343</v>
      </c>
      <c r="B348" s="26" t="s">
        <v>34</v>
      </c>
      <c r="C348" s="23"/>
      <c r="D348" s="23"/>
      <c r="E348" s="16"/>
      <c r="F348" s="16"/>
      <c r="G348" s="16"/>
      <c r="H348" s="25"/>
      <c r="I348" s="43"/>
      <c r="J348" s="44"/>
      <c r="K348" s="25"/>
      <c r="L348" s="25"/>
      <c r="M348" s="38"/>
      <c r="N348" s="38"/>
      <c r="O348" s="38"/>
      <c r="P348" s="38"/>
      <c r="Q348" s="40"/>
      <c r="R348" s="25"/>
      <c r="S348" s="25"/>
      <c r="T348" s="38"/>
      <c r="U348" s="38"/>
      <c r="V348" s="52"/>
    </row>
    <row r="349" s="3" customFormat="1" ht="16" customHeight="1" spans="1:22">
      <c r="A349" s="16">
        <v>344</v>
      </c>
      <c r="B349" s="26" t="s">
        <v>659</v>
      </c>
      <c r="C349" s="23"/>
      <c r="D349" s="23"/>
      <c r="E349" s="23"/>
      <c r="F349" s="16"/>
      <c r="G349" s="24" t="s">
        <v>38</v>
      </c>
      <c r="H349" s="25"/>
      <c r="I349" s="38"/>
      <c r="J349" s="38"/>
      <c r="K349" s="38"/>
      <c r="L349" s="38"/>
      <c r="M349" s="38"/>
      <c r="N349" s="38"/>
      <c r="O349" s="38"/>
      <c r="P349" s="38"/>
      <c r="Q349" s="38"/>
      <c r="R349" s="25"/>
      <c r="S349" s="25"/>
      <c r="T349" s="38"/>
      <c r="U349" s="38"/>
      <c r="V349" s="52"/>
    </row>
    <row r="350" s="3" customFormat="1" ht="16" customHeight="1" spans="1:22">
      <c r="A350" s="16">
        <v>345</v>
      </c>
      <c r="B350" s="26" t="s">
        <v>34</v>
      </c>
      <c r="C350" s="23"/>
      <c r="D350" s="23"/>
      <c r="E350" s="23"/>
      <c r="F350" s="16"/>
      <c r="G350" s="16"/>
      <c r="H350" s="25"/>
      <c r="I350" s="43"/>
      <c r="J350" s="44"/>
      <c r="K350" s="25"/>
      <c r="L350" s="25"/>
      <c r="M350" s="38"/>
      <c r="N350" s="38"/>
      <c r="O350" s="38"/>
      <c r="P350" s="38"/>
      <c r="Q350" s="40"/>
      <c r="R350" s="25"/>
      <c r="S350" s="25"/>
      <c r="T350" s="38"/>
      <c r="U350" s="38"/>
      <c r="V350" s="52"/>
    </row>
    <row r="351" s="3" customFormat="1" ht="16" customHeight="1" spans="1:22">
      <c r="A351" s="16">
        <v>346</v>
      </c>
      <c r="B351" s="26" t="s">
        <v>660</v>
      </c>
      <c r="C351" s="23"/>
      <c r="D351" s="23"/>
      <c r="E351" s="23"/>
      <c r="F351" s="16"/>
      <c r="G351" s="16"/>
      <c r="H351" s="25"/>
      <c r="I351" s="43"/>
      <c r="J351" s="44"/>
      <c r="K351" s="25"/>
      <c r="L351" s="25"/>
      <c r="M351" s="38"/>
      <c r="N351" s="38"/>
      <c r="O351" s="38"/>
      <c r="P351" s="38"/>
      <c r="Q351" s="38"/>
      <c r="R351" s="25"/>
      <c r="S351" s="25"/>
      <c r="T351" s="38"/>
      <c r="U351" s="38"/>
      <c r="V351" s="52"/>
    </row>
    <row r="352" s="3" customFormat="1" ht="16" customHeight="1" spans="1:22">
      <c r="A352" s="16">
        <v>347</v>
      </c>
      <c r="B352" s="26" t="s">
        <v>34</v>
      </c>
      <c r="C352" s="23"/>
      <c r="D352" s="23"/>
      <c r="E352" s="23"/>
      <c r="F352" s="16"/>
      <c r="G352" s="16"/>
      <c r="H352" s="25"/>
      <c r="I352" s="43"/>
      <c r="J352" s="44"/>
      <c r="K352" s="25"/>
      <c r="L352" s="25"/>
      <c r="M352" s="38"/>
      <c r="N352" s="38"/>
      <c r="O352" s="38"/>
      <c r="P352" s="38"/>
      <c r="Q352" s="38"/>
      <c r="R352" s="25"/>
      <c r="S352" s="25"/>
      <c r="T352" s="38"/>
      <c r="U352" s="38"/>
      <c r="V352" s="52"/>
    </row>
    <row r="353" s="3" customFormat="1" ht="16" customHeight="1" spans="1:22">
      <c r="A353" s="16">
        <v>348</v>
      </c>
      <c r="B353" s="26" t="s">
        <v>661</v>
      </c>
      <c r="C353" s="23"/>
      <c r="D353" s="23"/>
      <c r="E353" s="23"/>
      <c r="F353" s="16"/>
      <c r="G353" s="24" t="s">
        <v>148</v>
      </c>
      <c r="H353" s="25"/>
      <c r="I353" s="38"/>
      <c r="J353" s="38"/>
      <c r="K353" s="38"/>
      <c r="L353" s="38"/>
      <c r="M353" s="38"/>
      <c r="N353" s="38"/>
      <c r="O353" s="38"/>
      <c r="P353" s="38"/>
      <c r="Q353" s="38"/>
      <c r="R353" s="25"/>
      <c r="S353" s="25"/>
      <c r="T353" s="38"/>
      <c r="U353" s="38"/>
      <c r="V353" s="52"/>
    </row>
    <row r="354" s="3" customFormat="1" ht="46" customHeight="1" spans="1:22">
      <c r="A354" s="16">
        <v>349</v>
      </c>
      <c r="B354" s="27" t="s">
        <v>662</v>
      </c>
      <c r="C354" s="24" t="s">
        <v>44</v>
      </c>
      <c r="D354" s="24" t="s">
        <v>121</v>
      </c>
      <c r="E354" s="16" t="s">
        <v>84</v>
      </c>
      <c r="F354" s="24" t="s">
        <v>46</v>
      </c>
      <c r="G354" s="24" t="s">
        <v>148</v>
      </c>
      <c r="H354" s="25">
        <v>1</v>
      </c>
      <c r="I354" s="30" t="s">
        <v>663</v>
      </c>
      <c r="J354" s="60"/>
      <c r="K354" s="25">
        <v>2018</v>
      </c>
      <c r="L354" s="25">
        <v>2018</v>
      </c>
      <c r="M354" s="48">
        <v>76</v>
      </c>
      <c r="N354" s="48">
        <v>76</v>
      </c>
      <c r="O354" s="38"/>
      <c r="P354" s="38"/>
      <c r="Q354" s="53" t="s">
        <v>61</v>
      </c>
      <c r="R354" s="25">
        <v>43</v>
      </c>
      <c r="S354" s="25">
        <v>150</v>
      </c>
      <c r="T354" s="63" t="s">
        <v>412</v>
      </c>
      <c r="U354" s="63" t="s">
        <v>412</v>
      </c>
      <c r="V354" s="24" t="s">
        <v>104</v>
      </c>
    </row>
    <row r="355" s="3" customFormat="1" ht="16" customHeight="1" spans="1:22">
      <c r="A355" s="16">
        <v>350</v>
      </c>
      <c r="B355" s="26" t="s">
        <v>34</v>
      </c>
      <c r="C355" s="23"/>
      <c r="D355" s="23"/>
      <c r="E355" s="23"/>
      <c r="F355" s="16"/>
      <c r="G355" s="16"/>
      <c r="H355" s="25"/>
      <c r="I355" s="39"/>
      <c r="J355" s="40"/>
      <c r="K355" s="25"/>
      <c r="L355" s="25"/>
      <c r="M355" s="38"/>
      <c r="N355" s="38"/>
      <c r="O355" s="38"/>
      <c r="P355" s="38"/>
      <c r="Q355" s="40"/>
      <c r="R355" s="25"/>
      <c r="S355" s="25"/>
      <c r="T355" s="38"/>
      <c r="U355" s="38"/>
      <c r="V355" s="52"/>
    </row>
    <row r="356" s="3" customFormat="1" ht="16" customHeight="1" spans="1:22">
      <c r="A356" s="16">
        <v>351</v>
      </c>
      <c r="B356" s="26" t="s">
        <v>664</v>
      </c>
      <c r="C356" s="23"/>
      <c r="D356" s="23"/>
      <c r="E356" s="23"/>
      <c r="F356" s="16"/>
      <c r="G356" s="24" t="s">
        <v>665</v>
      </c>
      <c r="H356" s="25"/>
      <c r="I356" s="38"/>
      <c r="J356" s="38"/>
      <c r="K356" s="38"/>
      <c r="L356" s="38"/>
      <c r="M356" s="38"/>
      <c r="N356" s="38"/>
      <c r="O356" s="38"/>
      <c r="P356" s="38"/>
      <c r="Q356" s="38"/>
      <c r="R356" s="25"/>
      <c r="S356" s="25"/>
      <c r="T356" s="38"/>
      <c r="U356" s="38"/>
      <c r="V356" s="52"/>
    </row>
    <row r="357" s="3" customFormat="1" ht="16" customHeight="1" spans="1:22">
      <c r="A357" s="16">
        <v>352</v>
      </c>
      <c r="B357" s="26" t="s">
        <v>34</v>
      </c>
      <c r="C357" s="23"/>
      <c r="D357" s="23"/>
      <c r="E357" s="23"/>
      <c r="F357" s="16"/>
      <c r="G357" s="16"/>
      <c r="H357" s="25"/>
      <c r="I357" s="43"/>
      <c r="J357" s="44"/>
      <c r="K357" s="25"/>
      <c r="L357" s="25"/>
      <c r="M357" s="38"/>
      <c r="N357" s="38"/>
      <c r="O357" s="38"/>
      <c r="P357" s="38"/>
      <c r="Q357" s="38"/>
      <c r="R357" s="25"/>
      <c r="S357" s="25"/>
      <c r="T357" s="38"/>
      <c r="U357" s="38"/>
      <c r="V357" s="52"/>
    </row>
    <row r="358" s="3" customFormat="1" ht="16" customHeight="1" spans="1:22">
      <c r="A358" s="16">
        <v>353</v>
      </c>
      <c r="B358" s="28" t="s">
        <v>666</v>
      </c>
      <c r="C358" s="16"/>
      <c r="D358" s="16"/>
      <c r="E358" s="16"/>
      <c r="F358" s="16"/>
      <c r="G358" s="24" t="s">
        <v>36</v>
      </c>
      <c r="H358" s="25"/>
      <c r="I358" s="38"/>
      <c r="J358" s="38"/>
      <c r="K358" s="38"/>
      <c r="L358" s="38"/>
      <c r="M358" s="38"/>
      <c r="N358" s="38"/>
      <c r="O358" s="38"/>
      <c r="P358" s="38"/>
      <c r="Q358" s="38"/>
      <c r="R358" s="25"/>
      <c r="S358" s="25"/>
      <c r="T358" s="38"/>
      <c r="U358" s="38"/>
      <c r="V358" s="52"/>
    </row>
    <row r="359" s="3" customFormat="1" ht="46" customHeight="1" spans="1:22">
      <c r="A359" s="16">
        <v>354</v>
      </c>
      <c r="B359" s="27" t="s">
        <v>662</v>
      </c>
      <c r="C359" s="24" t="s">
        <v>44</v>
      </c>
      <c r="D359" s="24" t="s">
        <v>121</v>
      </c>
      <c r="E359" s="16" t="s">
        <v>84</v>
      </c>
      <c r="F359" s="24" t="s">
        <v>46</v>
      </c>
      <c r="G359" s="24" t="s">
        <v>36</v>
      </c>
      <c r="H359" s="25">
        <v>45</v>
      </c>
      <c r="I359" s="30" t="s">
        <v>667</v>
      </c>
      <c r="J359" s="60"/>
      <c r="K359" s="25">
        <v>2018</v>
      </c>
      <c r="L359" s="25">
        <v>2018</v>
      </c>
      <c r="M359" s="48">
        <v>81</v>
      </c>
      <c r="N359" s="48">
        <v>81</v>
      </c>
      <c r="O359" s="38"/>
      <c r="P359" s="38"/>
      <c r="Q359" s="53" t="s">
        <v>61</v>
      </c>
      <c r="R359" s="25">
        <v>43</v>
      </c>
      <c r="S359" s="25">
        <v>150</v>
      </c>
      <c r="T359" s="54" t="s">
        <v>668</v>
      </c>
      <c r="U359" s="54" t="s">
        <v>412</v>
      </c>
      <c r="V359" s="24" t="s">
        <v>104</v>
      </c>
    </row>
    <row r="360" s="3" customFormat="1" ht="16" customHeight="1" spans="1:22">
      <c r="A360" s="16">
        <v>355</v>
      </c>
      <c r="B360" s="26" t="s">
        <v>34</v>
      </c>
      <c r="C360" s="23"/>
      <c r="D360" s="23"/>
      <c r="E360" s="16"/>
      <c r="F360" s="16"/>
      <c r="G360" s="16"/>
      <c r="H360" s="25"/>
      <c r="I360" s="39"/>
      <c r="J360" s="40"/>
      <c r="K360" s="25"/>
      <c r="L360" s="25"/>
      <c r="M360" s="38"/>
      <c r="N360" s="38"/>
      <c r="O360" s="38"/>
      <c r="P360" s="38"/>
      <c r="Q360" s="40"/>
      <c r="R360" s="25"/>
      <c r="S360" s="25"/>
      <c r="T360" s="38"/>
      <c r="U360" s="38"/>
      <c r="V360" s="52"/>
    </row>
    <row r="361" s="3" customFormat="1" ht="16" customHeight="1" spans="1:22">
      <c r="A361" s="16">
        <v>356</v>
      </c>
      <c r="B361" s="27" t="s">
        <v>669</v>
      </c>
      <c r="C361" s="16"/>
      <c r="D361" s="16"/>
      <c r="E361" s="16"/>
      <c r="F361" s="16"/>
      <c r="G361" s="24" t="s">
        <v>38</v>
      </c>
      <c r="H361" s="25"/>
      <c r="I361" s="43"/>
      <c r="J361" s="44"/>
      <c r="K361" s="25"/>
      <c r="L361" s="25"/>
      <c r="M361" s="38"/>
      <c r="N361" s="38"/>
      <c r="O361" s="38"/>
      <c r="P361" s="38"/>
      <c r="Q361" s="38"/>
      <c r="R361" s="25"/>
      <c r="S361" s="25"/>
      <c r="T361" s="38"/>
      <c r="U361" s="38"/>
      <c r="V361" s="52"/>
    </row>
    <row r="362" s="3" customFormat="1" ht="16" customHeight="1" spans="1:22">
      <c r="A362" s="16">
        <v>357</v>
      </c>
      <c r="B362" s="26" t="s">
        <v>34</v>
      </c>
      <c r="C362" s="23"/>
      <c r="D362" s="23"/>
      <c r="E362" s="16"/>
      <c r="F362" s="16"/>
      <c r="G362" s="16"/>
      <c r="H362" s="25"/>
      <c r="I362" s="43"/>
      <c r="J362" s="44"/>
      <c r="K362" s="25"/>
      <c r="L362" s="25"/>
      <c r="M362" s="38"/>
      <c r="N362" s="38"/>
      <c r="O362" s="38"/>
      <c r="P362" s="38"/>
      <c r="Q362" s="38"/>
      <c r="R362" s="25"/>
      <c r="S362" s="25"/>
      <c r="T362" s="38"/>
      <c r="U362" s="38"/>
      <c r="V362" s="52"/>
    </row>
    <row r="363" s="3" customFormat="1" ht="16" customHeight="1" spans="1:22">
      <c r="A363" s="16">
        <v>358</v>
      </c>
      <c r="B363" s="27" t="s">
        <v>670</v>
      </c>
      <c r="C363" s="16"/>
      <c r="D363" s="16"/>
      <c r="E363" s="16"/>
      <c r="F363" s="16"/>
      <c r="G363" s="24" t="s">
        <v>148</v>
      </c>
      <c r="H363" s="25"/>
      <c r="I363" s="38"/>
      <c r="J363" s="38"/>
      <c r="K363" s="38"/>
      <c r="L363" s="38"/>
      <c r="M363" s="38"/>
      <c r="N363" s="38"/>
      <c r="O363" s="38"/>
      <c r="P363" s="38"/>
      <c r="Q363" s="38"/>
      <c r="R363" s="25"/>
      <c r="S363" s="25"/>
      <c r="T363" s="38"/>
      <c r="U363" s="38"/>
      <c r="V363" s="52"/>
    </row>
    <row r="364" s="3" customFormat="1" ht="16" customHeight="1" spans="1:22">
      <c r="A364" s="16">
        <v>359</v>
      </c>
      <c r="B364" s="26" t="s">
        <v>34</v>
      </c>
      <c r="C364" s="23"/>
      <c r="D364" s="23"/>
      <c r="E364" s="16"/>
      <c r="F364" s="16"/>
      <c r="G364" s="16"/>
      <c r="H364" s="25"/>
      <c r="I364" s="45"/>
      <c r="J364" s="38"/>
      <c r="K364" s="25"/>
      <c r="L364" s="25"/>
      <c r="M364" s="38"/>
      <c r="N364" s="38"/>
      <c r="O364" s="38"/>
      <c r="P364" s="38"/>
      <c r="Q364" s="38"/>
      <c r="R364" s="25"/>
      <c r="S364" s="25"/>
      <c r="T364" s="38"/>
      <c r="U364" s="38"/>
      <c r="V364" s="52"/>
    </row>
    <row r="365" s="3" customFormat="1" ht="16" customHeight="1" spans="1:22">
      <c r="A365" s="16">
        <v>360</v>
      </c>
      <c r="B365" s="27" t="s">
        <v>671</v>
      </c>
      <c r="C365" s="16"/>
      <c r="D365" s="16"/>
      <c r="E365" s="16"/>
      <c r="F365" s="16"/>
      <c r="G365" s="24" t="s">
        <v>38</v>
      </c>
      <c r="H365" s="25"/>
      <c r="I365" s="38"/>
      <c r="J365" s="38"/>
      <c r="K365" s="38"/>
      <c r="L365" s="38"/>
      <c r="M365" s="38"/>
      <c r="N365" s="38"/>
      <c r="O365" s="38"/>
      <c r="P365" s="38"/>
      <c r="Q365" s="38"/>
      <c r="R365" s="25"/>
      <c r="S365" s="25"/>
      <c r="T365" s="38"/>
      <c r="U365" s="38"/>
      <c r="V365" s="52"/>
    </row>
    <row r="366" s="3" customFormat="1" ht="42" customHeight="1" spans="1:22">
      <c r="A366" s="16">
        <v>361</v>
      </c>
      <c r="B366" s="27" t="s">
        <v>662</v>
      </c>
      <c r="C366" s="24" t="s">
        <v>44</v>
      </c>
      <c r="D366" s="24" t="s">
        <v>121</v>
      </c>
      <c r="E366" s="24" t="s">
        <v>672</v>
      </c>
      <c r="F366" s="24" t="s">
        <v>46</v>
      </c>
      <c r="G366" s="24" t="s">
        <v>38</v>
      </c>
      <c r="H366" s="25">
        <v>1</v>
      </c>
      <c r="I366" s="65" t="s">
        <v>673</v>
      </c>
      <c r="J366" s="44"/>
      <c r="K366" s="25">
        <v>2018</v>
      </c>
      <c r="L366" s="25">
        <v>2018</v>
      </c>
      <c r="M366" s="38">
        <v>196</v>
      </c>
      <c r="N366" s="38">
        <v>196</v>
      </c>
      <c r="O366" s="38"/>
      <c r="P366" s="38"/>
      <c r="Q366" s="53" t="s">
        <v>61</v>
      </c>
      <c r="R366" s="25">
        <v>43</v>
      </c>
      <c r="S366" s="25">
        <v>150</v>
      </c>
      <c r="T366" s="54" t="s">
        <v>559</v>
      </c>
      <c r="U366" s="54" t="s">
        <v>205</v>
      </c>
      <c r="V366" s="24" t="s">
        <v>104</v>
      </c>
    </row>
    <row r="367" s="3" customFormat="1" ht="16" customHeight="1" spans="1:22">
      <c r="A367" s="16">
        <v>362</v>
      </c>
      <c r="B367" s="26" t="s">
        <v>34</v>
      </c>
      <c r="C367" s="23"/>
      <c r="D367" s="23"/>
      <c r="E367" s="16"/>
      <c r="F367" s="16"/>
      <c r="G367" s="16"/>
      <c r="H367" s="25"/>
      <c r="I367" s="39"/>
      <c r="J367" s="40"/>
      <c r="K367" s="25"/>
      <c r="L367" s="25"/>
      <c r="M367" s="38"/>
      <c r="N367" s="38"/>
      <c r="O367" s="38"/>
      <c r="P367" s="38"/>
      <c r="Q367" s="40"/>
      <c r="R367" s="25"/>
      <c r="S367" s="25"/>
      <c r="T367" s="38"/>
      <c r="U367" s="38"/>
      <c r="V367" s="52"/>
    </row>
    <row r="368" s="4" customFormat="1" ht="16" customHeight="1" spans="1:22">
      <c r="A368" s="16">
        <v>363</v>
      </c>
      <c r="B368" s="17" t="s">
        <v>674</v>
      </c>
      <c r="C368" s="18"/>
      <c r="D368" s="18"/>
      <c r="E368" s="18"/>
      <c r="F368" s="18"/>
      <c r="G368" s="18" t="s">
        <v>30</v>
      </c>
      <c r="H368" s="19"/>
      <c r="I368" s="36"/>
      <c r="J368" s="18"/>
      <c r="K368" s="19"/>
      <c r="L368" s="19"/>
      <c r="M368" s="37"/>
      <c r="N368" s="37"/>
      <c r="O368" s="37"/>
      <c r="P368" s="37"/>
      <c r="Q368" s="18"/>
      <c r="R368" s="19"/>
      <c r="S368" s="19"/>
      <c r="T368" s="37"/>
      <c r="U368" s="37"/>
      <c r="V368" s="18"/>
    </row>
    <row r="369" s="3" customFormat="1" ht="16" customHeight="1" spans="1:22">
      <c r="A369" s="16">
        <v>364</v>
      </c>
      <c r="B369" s="27" t="s">
        <v>675</v>
      </c>
      <c r="C369" s="16"/>
      <c r="D369" s="16"/>
      <c r="E369" s="16"/>
      <c r="F369" s="16"/>
      <c r="G369" s="24" t="s">
        <v>258</v>
      </c>
      <c r="H369" s="25"/>
      <c r="I369" s="28"/>
      <c r="J369" s="16"/>
      <c r="K369" s="25"/>
      <c r="L369" s="25"/>
      <c r="M369" s="38"/>
      <c r="N369" s="38"/>
      <c r="O369" s="38"/>
      <c r="P369" s="38"/>
      <c r="Q369" s="16"/>
      <c r="R369" s="25"/>
      <c r="S369" s="25"/>
      <c r="T369" s="16"/>
      <c r="U369" s="16"/>
      <c r="V369" s="16"/>
    </row>
    <row r="370" s="3" customFormat="1" ht="16" customHeight="1" spans="1:22">
      <c r="A370" s="16">
        <v>365</v>
      </c>
      <c r="B370" s="26" t="s">
        <v>34</v>
      </c>
      <c r="C370" s="23"/>
      <c r="D370" s="23"/>
      <c r="E370" s="16"/>
      <c r="F370" s="16"/>
      <c r="G370" s="16"/>
      <c r="H370" s="25"/>
      <c r="I370" s="28"/>
      <c r="J370" s="16"/>
      <c r="K370" s="25"/>
      <c r="L370" s="25"/>
      <c r="M370" s="38"/>
      <c r="N370" s="38"/>
      <c r="O370" s="38"/>
      <c r="P370" s="38"/>
      <c r="Q370" s="16"/>
      <c r="R370" s="25"/>
      <c r="S370" s="25"/>
      <c r="T370" s="16"/>
      <c r="U370" s="16"/>
      <c r="V370" s="16"/>
    </row>
    <row r="371" s="3" customFormat="1" ht="16" customHeight="1" spans="1:22">
      <c r="A371" s="16">
        <v>366</v>
      </c>
      <c r="B371" s="27" t="s">
        <v>676</v>
      </c>
      <c r="C371" s="16"/>
      <c r="D371" s="16"/>
      <c r="E371" s="16"/>
      <c r="F371" s="16"/>
      <c r="G371" s="24" t="s">
        <v>38</v>
      </c>
      <c r="H371" s="25"/>
      <c r="I371" s="28"/>
      <c r="J371" s="16"/>
      <c r="K371" s="25"/>
      <c r="L371" s="25"/>
      <c r="M371" s="38"/>
      <c r="N371" s="38"/>
      <c r="O371" s="38"/>
      <c r="P371" s="38"/>
      <c r="Q371" s="16"/>
      <c r="R371" s="25"/>
      <c r="S371" s="25"/>
      <c r="T371" s="16"/>
      <c r="U371" s="16"/>
      <c r="V371" s="16"/>
    </row>
    <row r="372" s="3" customFormat="1" ht="16" customHeight="1" spans="1:22">
      <c r="A372" s="16">
        <v>367</v>
      </c>
      <c r="B372" s="26" t="s">
        <v>34</v>
      </c>
      <c r="C372" s="23"/>
      <c r="D372" s="23"/>
      <c r="E372" s="16"/>
      <c r="F372" s="16"/>
      <c r="G372" s="16"/>
      <c r="H372" s="25"/>
      <c r="I372" s="28"/>
      <c r="J372" s="16"/>
      <c r="K372" s="25"/>
      <c r="L372" s="25"/>
      <c r="M372" s="38"/>
      <c r="N372" s="38"/>
      <c r="O372" s="38"/>
      <c r="P372" s="38"/>
      <c r="Q372" s="16"/>
      <c r="R372" s="25"/>
      <c r="S372" s="25"/>
      <c r="T372" s="16"/>
      <c r="U372" s="16"/>
      <c r="V372" s="16"/>
    </row>
    <row r="373" s="3" customFormat="1" ht="16" customHeight="1" spans="1:22">
      <c r="A373" s="16">
        <v>368</v>
      </c>
      <c r="B373" s="27" t="s">
        <v>677</v>
      </c>
      <c r="C373" s="16"/>
      <c r="D373" s="16"/>
      <c r="E373" s="16"/>
      <c r="F373" s="16"/>
      <c r="G373" s="24" t="s">
        <v>38</v>
      </c>
      <c r="H373" s="25"/>
      <c r="I373" s="28"/>
      <c r="J373" s="16"/>
      <c r="K373" s="25"/>
      <c r="L373" s="25"/>
      <c r="M373" s="38"/>
      <c r="N373" s="38"/>
      <c r="O373" s="38"/>
      <c r="P373" s="38"/>
      <c r="Q373" s="16"/>
      <c r="R373" s="25"/>
      <c r="S373" s="25"/>
      <c r="T373" s="16"/>
      <c r="U373" s="16"/>
      <c r="V373" s="16"/>
    </row>
    <row r="374" s="3" customFormat="1" ht="16" customHeight="1" spans="1:22">
      <c r="A374" s="16">
        <v>369</v>
      </c>
      <c r="B374" s="26" t="s">
        <v>34</v>
      </c>
      <c r="C374" s="23"/>
      <c r="D374" s="23"/>
      <c r="E374" s="16"/>
      <c r="F374" s="16"/>
      <c r="G374" s="16"/>
      <c r="H374" s="25"/>
      <c r="I374" s="28"/>
      <c r="J374" s="16"/>
      <c r="K374" s="25"/>
      <c r="L374" s="25"/>
      <c r="M374" s="38"/>
      <c r="N374" s="38"/>
      <c r="O374" s="38"/>
      <c r="P374" s="38"/>
      <c r="Q374" s="16"/>
      <c r="R374" s="25"/>
      <c r="S374" s="25"/>
      <c r="T374" s="16"/>
      <c r="U374" s="16"/>
      <c r="V374" s="16"/>
    </row>
    <row r="375" s="3" customFormat="1" ht="16" customHeight="1" spans="1:22">
      <c r="A375" s="16">
        <v>370</v>
      </c>
      <c r="B375" s="27" t="s">
        <v>678</v>
      </c>
      <c r="C375" s="16"/>
      <c r="D375" s="16"/>
      <c r="E375" s="16"/>
      <c r="F375" s="16"/>
      <c r="G375" s="24" t="s">
        <v>33</v>
      </c>
      <c r="H375" s="25"/>
      <c r="I375" s="43"/>
      <c r="J375" s="44"/>
      <c r="K375" s="25"/>
      <c r="L375" s="25"/>
      <c r="M375" s="38"/>
      <c r="N375" s="38"/>
      <c r="O375" s="38"/>
      <c r="P375" s="38"/>
      <c r="Q375" s="16"/>
      <c r="R375" s="25"/>
      <c r="S375" s="25"/>
      <c r="T375" s="16"/>
      <c r="U375" s="16"/>
      <c r="V375" s="16"/>
    </row>
    <row r="376" s="3" customFormat="1" ht="16" customHeight="1" spans="1:22">
      <c r="A376" s="16">
        <v>371</v>
      </c>
      <c r="B376" s="26" t="s">
        <v>34</v>
      </c>
      <c r="C376" s="23"/>
      <c r="D376" s="23"/>
      <c r="E376" s="16"/>
      <c r="F376" s="16"/>
      <c r="G376" s="16"/>
      <c r="H376" s="25"/>
      <c r="I376" s="43"/>
      <c r="J376" s="44"/>
      <c r="K376" s="25"/>
      <c r="L376" s="25"/>
      <c r="M376" s="38"/>
      <c r="N376" s="38"/>
      <c r="O376" s="38"/>
      <c r="P376" s="38"/>
      <c r="Q376" s="16"/>
      <c r="R376" s="25"/>
      <c r="S376" s="25"/>
      <c r="T376" s="16"/>
      <c r="U376" s="16"/>
      <c r="V376" s="16"/>
    </row>
    <row r="377" s="4" customFormat="1" ht="16" customHeight="1" spans="1:22">
      <c r="A377" s="16">
        <v>372</v>
      </c>
      <c r="B377" s="17" t="s">
        <v>679</v>
      </c>
      <c r="C377" s="18"/>
      <c r="D377" s="18"/>
      <c r="E377" s="18"/>
      <c r="F377" s="18"/>
      <c r="G377" s="18" t="s">
        <v>30</v>
      </c>
      <c r="H377" s="19"/>
      <c r="I377" s="36"/>
      <c r="J377" s="18"/>
      <c r="K377" s="19"/>
      <c r="L377" s="19"/>
      <c r="M377" s="37">
        <f t="shared" ref="M377:P377" si="20">SUM(M381:M390)</f>
        <v>141.918</v>
      </c>
      <c r="N377" s="37">
        <f t="shared" si="20"/>
        <v>0</v>
      </c>
      <c r="O377" s="37">
        <f t="shared" si="20"/>
        <v>70.9604</v>
      </c>
      <c r="P377" s="37">
        <f t="shared" si="20"/>
        <v>70.9576</v>
      </c>
      <c r="Q377" s="72"/>
      <c r="R377" s="19"/>
      <c r="S377" s="19"/>
      <c r="T377" s="37"/>
      <c r="U377" s="37"/>
      <c r="V377" s="18"/>
    </row>
    <row r="378" s="3" customFormat="1" ht="30" customHeight="1" spans="1:22">
      <c r="A378" s="16">
        <v>373</v>
      </c>
      <c r="B378" s="27" t="s">
        <v>680</v>
      </c>
      <c r="C378" s="16"/>
      <c r="D378" s="16"/>
      <c r="E378" s="16"/>
      <c r="F378" s="16"/>
      <c r="G378" s="24" t="s">
        <v>38</v>
      </c>
      <c r="H378" s="25"/>
      <c r="I378" s="39"/>
      <c r="J378" s="40"/>
      <c r="K378" s="25"/>
      <c r="L378" s="25"/>
      <c r="M378" s="38"/>
      <c r="N378" s="38"/>
      <c r="O378" s="38"/>
      <c r="P378" s="38"/>
      <c r="Q378" s="40"/>
      <c r="R378" s="25"/>
      <c r="S378" s="25"/>
      <c r="T378" s="16"/>
      <c r="U378" s="16"/>
      <c r="V378" s="16"/>
    </row>
    <row r="379" s="3" customFormat="1" ht="16" customHeight="1" spans="1:22">
      <c r="A379" s="16">
        <v>374</v>
      </c>
      <c r="B379" s="26" t="s">
        <v>34</v>
      </c>
      <c r="C379" s="23"/>
      <c r="D379" s="23"/>
      <c r="E379" s="16"/>
      <c r="F379" s="16"/>
      <c r="G379" s="16"/>
      <c r="H379" s="25"/>
      <c r="I379" s="39"/>
      <c r="J379" s="40"/>
      <c r="K379" s="25"/>
      <c r="L379" s="25"/>
      <c r="M379" s="38"/>
      <c r="N379" s="38"/>
      <c r="O379" s="38"/>
      <c r="P379" s="38"/>
      <c r="Q379" s="40"/>
      <c r="R379" s="25"/>
      <c r="S379" s="25"/>
      <c r="T379" s="16"/>
      <c r="U379" s="16"/>
      <c r="V379" s="16"/>
    </row>
    <row r="380" s="3" customFormat="1" ht="16" customHeight="1" spans="1:22">
      <c r="A380" s="16">
        <v>375</v>
      </c>
      <c r="B380" s="27" t="s">
        <v>681</v>
      </c>
      <c r="C380" s="16"/>
      <c r="D380" s="16"/>
      <c r="E380" s="16"/>
      <c r="F380" s="16"/>
      <c r="G380" s="24" t="s">
        <v>38</v>
      </c>
      <c r="H380" s="25"/>
      <c r="I380" s="39"/>
      <c r="J380" s="40"/>
      <c r="K380" s="25"/>
      <c r="L380" s="25"/>
      <c r="M380" s="38"/>
      <c r="N380" s="38"/>
      <c r="O380" s="38"/>
      <c r="P380" s="38"/>
      <c r="Q380" s="40"/>
      <c r="R380" s="25"/>
      <c r="S380" s="25"/>
      <c r="T380" s="16"/>
      <c r="U380" s="16"/>
      <c r="V380" s="16"/>
    </row>
    <row r="381" s="3" customFormat="1" ht="16" customHeight="1" spans="1:22">
      <c r="A381" s="16">
        <v>376</v>
      </c>
      <c r="B381" s="26" t="s">
        <v>34</v>
      </c>
      <c r="C381" s="23"/>
      <c r="D381" s="23"/>
      <c r="E381" s="16"/>
      <c r="F381" s="16"/>
      <c r="G381" s="16"/>
      <c r="H381" s="25"/>
      <c r="I381" s="39"/>
      <c r="J381" s="40"/>
      <c r="K381" s="25"/>
      <c r="L381" s="25"/>
      <c r="M381" s="38"/>
      <c r="N381" s="38"/>
      <c r="O381" s="38"/>
      <c r="P381" s="38"/>
      <c r="Q381" s="40"/>
      <c r="R381" s="25"/>
      <c r="S381" s="25"/>
      <c r="T381" s="16"/>
      <c r="U381" s="16"/>
      <c r="V381" s="16"/>
    </row>
    <row r="382" s="3" customFormat="1" ht="16" customHeight="1" spans="1:22">
      <c r="A382" s="16">
        <v>377</v>
      </c>
      <c r="B382" s="27" t="s">
        <v>682</v>
      </c>
      <c r="C382" s="16"/>
      <c r="D382" s="16"/>
      <c r="E382" s="16"/>
      <c r="F382" s="16"/>
      <c r="G382" s="24" t="s">
        <v>33</v>
      </c>
      <c r="H382" s="25"/>
      <c r="I382" s="28"/>
      <c r="J382" s="16"/>
      <c r="K382" s="25"/>
      <c r="L382" s="25"/>
      <c r="M382" s="38"/>
      <c r="N382" s="38"/>
      <c r="O382" s="38"/>
      <c r="P382" s="38"/>
      <c r="Q382" s="16"/>
      <c r="R382" s="25"/>
      <c r="S382" s="25"/>
      <c r="T382" s="38"/>
      <c r="U382" s="38"/>
      <c r="V382" s="16"/>
    </row>
    <row r="383" s="3" customFormat="1" ht="16" customHeight="1" spans="1:22">
      <c r="A383" s="16">
        <v>378</v>
      </c>
      <c r="B383" s="28" t="s">
        <v>683</v>
      </c>
      <c r="C383" s="16"/>
      <c r="D383" s="16"/>
      <c r="E383" s="16"/>
      <c r="F383" s="16"/>
      <c r="G383" s="24" t="s">
        <v>33</v>
      </c>
      <c r="H383" s="25"/>
      <c r="I383" s="38"/>
      <c r="J383" s="38"/>
      <c r="K383" s="38"/>
      <c r="L383" s="38"/>
      <c r="M383" s="38"/>
      <c r="N383" s="38"/>
      <c r="O383" s="38"/>
      <c r="P383" s="38"/>
      <c r="Q383" s="38"/>
      <c r="R383" s="25"/>
      <c r="S383" s="25"/>
      <c r="T383" s="16"/>
      <c r="U383" s="16"/>
      <c r="V383" s="16"/>
    </row>
    <row r="384" s="3" customFormat="1" ht="42" customHeight="1" spans="1:22">
      <c r="A384" s="16">
        <v>379</v>
      </c>
      <c r="B384" s="27" t="s">
        <v>684</v>
      </c>
      <c r="C384" s="24" t="s">
        <v>44</v>
      </c>
      <c r="D384" s="16" t="s">
        <v>84</v>
      </c>
      <c r="E384" s="16" t="s">
        <v>84</v>
      </c>
      <c r="F384" s="24" t="s">
        <v>685</v>
      </c>
      <c r="G384" s="24" t="s">
        <v>33</v>
      </c>
      <c r="H384" s="25">
        <v>54</v>
      </c>
      <c r="I384" s="27" t="s">
        <v>686</v>
      </c>
      <c r="J384" s="16" t="s">
        <v>687</v>
      </c>
      <c r="K384" s="25">
        <v>2019</v>
      </c>
      <c r="L384" s="25">
        <v>2020</v>
      </c>
      <c r="M384" s="38">
        <f>O384+P384</f>
        <v>93.2112</v>
      </c>
      <c r="N384" s="38"/>
      <c r="O384" s="38">
        <v>46.6056</v>
      </c>
      <c r="P384" s="38">
        <v>46.6056</v>
      </c>
      <c r="Q384" s="53" t="s">
        <v>296</v>
      </c>
      <c r="R384" s="25">
        <v>8</v>
      </c>
      <c r="S384" s="25">
        <v>8</v>
      </c>
      <c r="T384" s="54" t="s">
        <v>688</v>
      </c>
      <c r="U384" s="54" t="s">
        <v>689</v>
      </c>
      <c r="V384" s="24" t="s">
        <v>690</v>
      </c>
    </row>
    <row r="385" s="3" customFormat="1" ht="16" customHeight="1" spans="1:22">
      <c r="A385" s="16">
        <v>380</v>
      </c>
      <c r="B385" s="26" t="s">
        <v>34</v>
      </c>
      <c r="C385" s="23"/>
      <c r="D385" s="23"/>
      <c r="E385" s="16"/>
      <c r="F385" s="16"/>
      <c r="G385" s="16"/>
      <c r="H385" s="25"/>
      <c r="I385" s="39"/>
      <c r="J385" s="40"/>
      <c r="K385" s="25"/>
      <c r="L385" s="25"/>
      <c r="M385" s="38"/>
      <c r="N385" s="38"/>
      <c r="O385" s="38"/>
      <c r="P385" s="38"/>
      <c r="Q385" s="40"/>
      <c r="R385" s="25"/>
      <c r="S385" s="25"/>
      <c r="T385" s="16"/>
      <c r="U385" s="16"/>
      <c r="V385" s="16"/>
    </row>
    <row r="386" s="3" customFormat="1" ht="16" customHeight="1" spans="1:22">
      <c r="A386" s="16">
        <v>381</v>
      </c>
      <c r="B386" s="28" t="s">
        <v>691</v>
      </c>
      <c r="C386" s="16"/>
      <c r="D386" s="16"/>
      <c r="E386" s="16"/>
      <c r="F386" s="16"/>
      <c r="G386" s="24" t="s">
        <v>33</v>
      </c>
      <c r="H386" s="25"/>
      <c r="I386" s="38"/>
      <c r="J386" s="38"/>
      <c r="K386" s="38"/>
      <c r="L386" s="38"/>
      <c r="M386" s="38"/>
      <c r="N386" s="38"/>
      <c r="O386" s="38"/>
      <c r="P386" s="38"/>
      <c r="Q386" s="38"/>
      <c r="R386" s="25"/>
      <c r="S386" s="25"/>
      <c r="T386" s="16"/>
      <c r="U386" s="16"/>
      <c r="V386" s="16"/>
    </row>
    <row r="387" s="3" customFormat="1" ht="49" customHeight="1" spans="1:22">
      <c r="A387" s="16">
        <v>382</v>
      </c>
      <c r="B387" s="27" t="s">
        <v>692</v>
      </c>
      <c r="C387" s="24" t="s">
        <v>44</v>
      </c>
      <c r="D387" s="16" t="s">
        <v>84</v>
      </c>
      <c r="E387" s="16" t="s">
        <v>84</v>
      </c>
      <c r="F387" s="24" t="s">
        <v>685</v>
      </c>
      <c r="G387" s="24" t="s">
        <v>33</v>
      </c>
      <c r="H387" s="25">
        <v>135</v>
      </c>
      <c r="I387" s="27" t="s">
        <v>693</v>
      </c>
      <c r="J387" s="16"/>
      <c r="K387" s="25">
        <v>2019</v>
      </c>
      <c r="L387" s="25">
        <v>2020</v>
      </c>
      <c r="M387" s="38">
        <f>O387+P387</f>
        <v>35.9068</v>
      </c>
      <c r="N387" s="38"/>
      <c r="O387" s="38">
        <v>17.9548</v>
      </c>
      <c r="P387" s="38">
        <v>17.952</v>
      </c>
      <c r="Q387" s="53" t="s">
        <v>296</v>
      </c>
      <c r="R387" s="25">
        <v>135</v>
      </c>
      <c r="S387" s="25">
        <v>135</v>
      </c>
      <c r="T387" s="54" t="s">
        <v>688</v>
      </c>
      <c r="U387" s="54" t="s">
        <v>689</v>
      </c>
      <c r="V387" s="53" t="s">
        <v>690</v>
      </c>
    </row>
    <row r="388" s="3" customFormat="1" ht="16" customHeight="1" spans="1:22">
      <c r="A388" s="16">
        <v>383</v>
      </c>
      <c r="B388" s="26" t="s">
        <v>34</v>
      </c>
      <c r="C388" s="23"/>
      <c r="D388" s="23"/>
      <c r="E388" s="16"/>
      <c r="F388" s="16"/>
      <c r="G388" s="16"/>
      <c r="H388" s="25"/>
      <c r="I388" s="39"/>
      <c r="J388" s="40"/>
      <c r="K388" s="25"/>
      <c r="L388" s="25"/>
      <c r="M388" s="38"/>
      <c r="N388" s="38"/>
      <c r="O388" s="38"/>
      <c r="P388" s="38"/>
      <c r="Q388" s="40"/>
      <c r="R388" s="25"/>
      <c r="S388" s="25"/>
      <c r="T388" s="16"/>
      <c r="U388" s="16"/>
      <c r="V388" s="16"/>
    </row>
    <row r="389" s="3" customFormat="1" ht="16" customHeight="1" spans="1:22">
      <c r="A389" s="16">
        <v>384</v>
      </c>
      <c r="B389" s="28" t="s">
        <v>694</v>
      </c>
      <c r="C389" s="16"/>
      <c r="D389" s="16"/>
      <c r="E389" s="16"/>
      <c r="F389" s="16"/>
      <c r="G389" s="24" t="s">
        <v>33</v>
      </c>
      <c r="H389" s="25"/>
      <c r="I389" s="38"/>
      <c r="J389" s="38"/>
      <c r="K389" s="38"/>
      <c r="L389" s="38"/>
      <c r="M389" s="38"/>
      <c r="N389" s="38"/>
      <c r="O389" s="38"/>
      <c r="P389" s="38"/>
      <c r="Q389" s="38"/>
      <c r="R389" s="25"/>
      <c r="S389" s="25"/>
      <c r="T389" s="16"/>
      <c r="U389" s="16"/>
      <c r="V389" s="16"/>
    </row>
    <row r="390" s="3" customFormat="1" ht="42" customHeight="1" spans="1:22">
      <c r="A390" s="16">
        <v>385</v>
      </c>
      <c r="B390" s="27" t="s">
        <v>695</v>
      </c>
      <c r="C390" s="24" t="s">
        <v>44</v>
      </c>
      <c r="D390" s="16" t="s">
        <v>84</v>
      </c>
      <c r="E390" s="16" t="s">
        <v>84</v>
      </c>
      <c r="F390" s="24" t="s">
        <v>696</v>
      </c>
      <c r="G390" s="24" t="s">
        <v>33</v>
      </c>
      <c r="H390" s="25">
        <v>5</v>
      </c>
      <c r="I390" s="28" t="s">
        <v>697</v>
      </c>
      <c r="J390" s="16"/>
      <c r="K390" s="25">
        <v>2019</v>
      </c>
      <c r="L390" s="25">
        <v>2020</v>
      </c>
      <c r="M390" s="38">
        <f>+O390+P390</f>
        <v>12.8</v>
      </c>
      <c r="N390" s="38"/>
      <c r="O390" s="38">
        <v>6.4</v>
      </c>
      <c r="P390" s="38">
        <v>6.4</v>
      </c>
      <c r="Q390" s="53" t="s">
        <v>296</v>
      </c>
      <c r="R390" s="25">
        <v>5</v>
      </c>
      <c r="S390" s="25">
        <v>5</v>
      </c>
      <c r="T390" s="54" t="s">
        <v>698</v>
      </c>
      <c r="U390" s="54" t="s">
        <v>689</v>
      </c>
      <c r="V390" s="24" t="s">
        <v>690</v>
      </c>
    </row>
    <row r="391" s="3" customFormat="1" ht="16" customHeight="1" spans="1:22">
      <c r="A391" s="16">
        <v>386</v>
      </c>
      <c r="B391" s="26" t="s">
        <v>34</v>
      </c>
      <c r="C391" s="23"/>
      <c r="D391" s="23"/>
      <c r="E391" s="16"/>
      <c r="F391" s="16"/>
      <c r="G391" s="16"/>
      <c r="H391" s="25"/>
      <c r="I391" s="39"/>
      <c r="J391" s="40"/>
      <c r="K391" s="25"/>
      <c r="L391" s="25"/>
      <c r="M391" s="38"/>
      <c r="N391" s="38"/>
      <c r="O391" s="38"/>
      <c r="P391" s="38"/>
      <c r="Q391" s="40"/>
      <c r="R391" s="25"/>
      <c r="S391" s="25"/>
      <c r="T391" s="16"/>
      <c r="U391" s="16"/>
      <c r="V391" s="16"/>
    </row>
    <row r="392" s="4" customFormat="1" ht="16" customHeight="1" spans="1:22">
      <c r="A392" s="16">
        <v>387</v>
      </c>
      <c r="B392" s="17" t="s">
        <v>699</v>
      </c>
      <c r="C392" s="18"/>
      <c r="D392" s="18"/>
      <c r="E392" s="18"/>
      <c r="F392" s="18"/>
      <c r="G392" s="18"/>
      <c r="H392" s="19"/>
      <c r="I392" s="36"/>
      <c r="J392" s="18"/>
      <c r="K392" s="19"/>
      <c r="L392" s="19"/>
      <c r="M392" s="37">
        <f t="shared" ref="M392:P392" si="21">SUM(M393:M393)</f>
        <v>0</v>
      </c>
      <c r="N392" s="37">
        <f t="shared" si="21"/>
        <v>0</v>
      </c>
      <c r="O392" s="37">
        <f t="shared" si="21"/>
        <v>0</v>
      </c>
      <c r="P392" s="37">
        <f t="shared" si="21"/>
        <v>0</v>
      </c>
      <c r="Q392" s="18"/>
      <c r="R392" s="19"/>
      <c r="S392" s="19"/>
      <c r="T392" s="18"/>
      <c r="U392" s="18"/>
      <c r="V392" s="18"/>
    </row>
    <row r="393" s="3" customFormat="1" ht="16" customHeight="1" spans="1:22">
      <c r="A393" s="16">
        <v>388</v>
      </c>
      <c r="B393" s="27" t="s">
        <v>700</v>
      </c>
      <c r="C393" s="16"/>
      <c r="D393" s="16"/>
      <c r="E393" s="16"/>
      <c r="F393" s="16"/>
      <c r="G393" s="24" t="s">
        <v>36</v>
      </c>
      <c r="H393" s="25"/>
      <c r="I393" s="28"/>
      <c r="J393" s="16"/>
      <c r="K393" s="25"/>
      <c r="L393" s="25"/>
      <c r="M393" s="38"/>
      <c r="N393" s="38"/>
      <c r="O393" s="38"/>
      <c r="P393" s="38"/>
      <c r="Q393" s="16"/>
      <c r="R393" s="25"/>
      <c r="S393" s="25"/>
      <c r="T393" s="16"/>
      <c r="U393" s="16"/>
      <c r="V393" s="16"/>
    </row>
    <row r="394" s="3" customFormat="1" ht="16" customHeight="1" spans="1:22">
      <c r="A394" s="16">
        <v>389</v>
      </c>
      <c r="B394" s="26" t="s">
        <v>34</v>
      </c>
      <c r="C394" s="23"/>
      <c r="D394" s="23"/>
      <c r="E394" s="16"/>
      <c r="F394" s="16"/>
      <c r="G394" s="16"/>
      <c r="H394" s="25"/>
      <c r="I394" s="28"/>
      <c r="J394" s="16"/>
      <c r="K394" s="25"/>
      <c r="L394" s="25"/>
      <c r="M394" s="38"/>
      <c r="N394" s="38"/>
      <c r="O394" s="38"/>
      <c r="P394" s="38"/>
      <c r="Q394" s="16"/>
      <c r="R394" s="25"/>
      <c r="S394" s="25"/>
      <c r="T394" s="16"/>
      <c r="U394" s="16"/>
      <c r="V394" s="16"/>
    </row>
    <row r="395" s="3" customFormat="1" ht="16" customHeight="1" spans="1:22">
      <c r="A395" s="16">
        <v>390</v>
      </c>
      <c r="B395" s="27" t="s">
        <v>701</v>
      </c>
      <c r="C395" s="16"/>
      <c r="D395" s="16"/>
      <c r="E395" s="16"/>
      <c r="F395" s="16"/>
      <c r="G395" s="24" t="s">
        <v>148</v>
      </c>
      <c r="H395" s="25"/>
      <c r="I395" s="28"/>
      <c r="J395" s="16"/>
      <c r="K395" s="25"/>
      <c r="L395" s="25"/>
      <c r="M395" s="38"/>
      <c r="N395" s="38"/>
      <c r="O395" s="38"/>
      <c r="P395" s="38"/>
      <c r="Q395" s="16"/>
      <c r="R395" s="25"/>
      <c r="S395" s="25"/>
      <c r="T395" s="16"/>
      <c r="U395" s="16"/>
      <c r="V395" s="16"/>
    </row>
    <row r="396" s="3" customFormat="1" ht="16" customHeight="1" spans="1:22">
      <c r="A396" s="16">
        <v>391</v>
      </c>
      <c r="B396" s="26" t="s">
        <v>34</v>
      </c>
      <c r="C396" s="23"/>
      <c r="D396" s="23"/>
      <c r="E396" s="16"/>
      <c r="F396" s="16"/>
      <c r="G396" s="16"/>
      <c r="H396" s="25"/>
      <c r="I396" s="28"/>
      <c r="J396" s="16"/>
      <c r="K396" s="25"/>
      <c r="L396" s="25"/>
      <c r="M396" s="38"/>
      <c r="N396" s="38"/>
      <c r="O396" s="38"/>
      <c r="P396" s="38"/>
      <c r="Q396" s="16"/>
      <c r="R396" s="25"/>
      <c r="S396" s="25"/>
      <c r="T396" s="16"/>
      <c r="U396" s="16"/>
      <c r="V396" s="16"/>
    </row>
    <row r="397" s="3" customFormat="1" ht="16" customHeight="1" spans="1:22">
      <c r="A397" s="16">
        <v>392</v>
      </c>
      <c r="B397" s="27" t="s">
        <v>702</v>
      </c>
      <c r="C397" s="16"/>
      <c r="D397" s="16"/>
      <c r="E397" s="16"/>
      <c r="F397" s="16"/>
      <c r="G397" s="24" t="s">
        <v>148</v>
      </c>
      <c r="H397" s="25"/>
      <c r="I397" s="28"/>
      <c r="J397" s="16"/>
      <c r="K397" s="25"/>
      <c r="L397" s="25"/>
      <c r="M397" s="38"/>
      <c r="N397" s="38"/>
      <c r="O397" s="38"/>
      <c r="P397" s="38"/>
      <c r="Q397" s="16"/>
      <c r="R397" s="25"/>
      <c r="S397" s="25"/>
      <c r="T397" s="16"/>
      <c r="U397" s="16"/>
      <c r="V397" s="16"/>
    </row>
    <row r="398" s="3" customFormat="1" ht="16" customHeight="1" spans="1:22">
      <c r="A398" s="16">
        <v>393</v>
      </c>
      <c r="B398" s="26" t="s">
        <v>34</v>
      </c>
      <c r="C398" s="23"/>
      <c r="D398" s="23"/>
      <c r="E398" s="16"/>
      <c r="F398" s="16"/>
      <c r="G398" s="16"/>
      <c r="H398" s="25"/>
      <c r="I398" s="28"/>
      <c r="J398" s="16"/>
      <c r="K398" s="25"/>
      <c r="L398" s="25"/>
      <c r="M398" s="38"/>
      <c r="N398" s="38"/>
      <c r="O398" s="38"/>
      <c r="P398" s="38"/>
      <c r="Q398" s="16"/>
      <c r="R398" s="25"/>
      <c r="S398" s="25"/>
      <c r="T398" s="16"/>
      <c r="U398" s="16"/>
      <c r="V398" s="16"/>
    </row>
    <row r="399" s="3" customFormat="1" ht="16" customHeight="1" spans="1:22">
      <c r="A399" s="16">
        <v>394</v>
      </c>
      <c r="B399" s="27" t="s">
        <v>703</v>
      </c>
      <c r="C399" s="16"/>
      <c r="D399" s="16"/>
      <c r="E399" s="16"/>
      <c r="F399" s="16"/>
      <c r="G399" s="24" t="s">
        <v>148</v>
      </c>
      <c r="H399" s="25"/>
      <c r="I399" s="28"/>
      <c r="J399" s="16"/>
      <c r="K399" s="25"/>
      <c r="L399" s="25"/>
      <c r="M399" s="38"/>
      <c r="N399" s="38"/>
      <c r="O399" s="38"/>
      <c r="P399" s="38"/>
      <c r="Q399" s="16"/>
      <c r="R399" s="25"/>
      <c r="S399" s="25"/>
      <c r="T399" s="16"/>
      <c r="U399" s="16"/>
      <c r="V399" s="16"/>
    </row>
    <row r="400" s="3" customFormat="1" ht="16" customHeight="1" spans="1:22">
      <c r="A400" s="16">
        <v>395</v>
      </c>
      <c r="B400" s="26" t="s">
        <v>34</v>
      </c>
      <c r="C400" s="23"/>
      <c r="D400" s="23"/>
      <c r="E400" s="16"/>
      <c r="F400" s="16"/>
      <c r="G400" s="16"/>
      <c r="H400" s="25"/>
      <c r="I400" s="28"/>
      <c r="J400" s="16"/>
      <c r="K400" s="25"/>
      <c r="L400" s="25"/>
      <c r="M400" s="38"/>
      <c r="N400" s="38"/>
      <c r="O400" s="38"/>
      <c r="P400" s="38"/>
      <c r="Q400" s="16"/>
      <c r="R400" s="25"/>
      <c r="S400" s="25"/>
      <c r="T400" s="16"/>
      <c r="U400" s="16"/>
      <c r="V400" s="16"/>
    </row>
    <row r="401" s="3" customFormat="1" ht="16" customHeight="1" spans="1:22">
      <c r="A401" s="16">
        <v>396</v>
      </c>
      <c r="B401" s="27" t="s">
        <v>704</v>
      </c>
      <c r="C401" s="16"/>
      <c r="D401" s="16"/>
      <c r="E401" s="16"/>
      <c r="F401" s="16"/>
      <c r="G401" s="24" t="s">
        <v>148</v>
      </c>
      <c r="H401" s="25"/>
      <c r="I401" s="39"/>
      <c r="J401" s="40"/>
      <c r="K401" s="25"/>
      <c r="L401" s="25"/>
      <c r="M401" s="38"/>
      <c r="N401" s="38"/>
      <c r="O401" s="38"/>
      <c r="P401" s="38"/>
      <c r="Q401" s="40"/>
      <c r="R401" s="25"/>
      <c r="S401" s="25"/>
      <c r="T401" s="16"/>
      <c r="U401" s="16"/>
      <c r="V401" s="16"/>
    </row>
  </sheetData>
  <autoFilter ref="A1:V401">
    <extLst/>
  </autoFilter>
  <mergeCells count="26">
    <mergeCell ref="A1:V1"/>
    <mergeCell ref="C2:E2"/>
    <mergeCell ref="G2:J2"/>
    <mergeCell ref="K2:L2"/>
    <mergeCell ref="M2:P2"/>
    <mergeCell ref="R2:S2"/>
    <mergeCell ref="N3:P3"/>
    <mergeCell ref="A2:A4"/>
    <mergeCell ref="B2:B4"/>
    <mergeCell ref="C3:C4"/>
    <mergeCell ref="D3:D4"/>
    <mergeCell ref="E3:E4"/>
    <mergeCell ref="F2:F4"/>
    <mergeCell ref="G3:G4"/>
    <mergeCell ref="H3:H4"/>
    <mergeCell ref="I3:I4"/>
    <mergeCell ref="J3:J4"/>
    <mergeCell ref="K3:K4"/>
    <mergeCell ref="L3:L4"/>
    <mergeCell ref="M3:M4"/>
    <mergeCell ref="Q2:Q4"/>
    <mergeCell ref="R3:R4"/>
    <mergeCell ref="S3:S4"/>
    <mergeCell ref="T2:T4"/>
    <mergeCell ref="U2:U4"/>
    <mergeCell ref="V2:V4"/>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lenovo</cp:lastModifiedBy>
  <dcterms:created xsi:type="dcterms:W3CDTF">2019-09-09T02:58:00Z</dcterms:created>
  <dcterms:modified xsi:type="dcterms:W3CDTF">2025-09-12T07:52:02Z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2052-11.8.2.12309</vt:lpwstr>
  </property>
  <property fmtid="{D5CDD505-2E9C-101B-9397-08002B2CF9AE}" pid="3" name="ICV">
    <vt:lpwstr>43C9486A90564ED2A195C186FF3C96BE_13</vt:lpwstr>
  </property>
</Properties>
</file>