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<sst xmlns="http://schemas.openxmlformats.org/spreadsheetml/2006/main" count="511" uniqueCount="223">
  <si>
    <t>2023年度部门整体支出绩效自评情况</t>
  </si>
  <si>
    <t>编制单位：盈江县疾病预防控制中心</t>
  </si>
  <si>
    <t>公开13表</t>
  </si>
  <si>
    <t>一、部门基本情况</t>
  </si>
  <si>
    <t>（一）部门概况</t>
  </si>
  <si>
    <t>盈江县疾病预防控制中心属于公益一类财政全额拨款事业单位。内设10个职能科室，分别是中心办公室、中心检验室、传染病控制科、计划免疫规划科、皮肤性病艾滋病防治科、地方病防治科、结核病防治科、慢非传科、健康教育科及美沙酮维持治疗门诊等。核定人员编制72个，2023年实有在职人员65人，离退休人员60人。</t>
  </si>
  <si>
    <t>（二）部门绩效目标的设立情况</t>
  </si>
  <si>
    <t>1.继续加强传染病预防控制工作，有效控制法定传染病的发生、蔓延及流行；2.切实加强重点疾病防治工作；3.强化免疫规划和AFP监测报告工作；4.扎实开展艾滋病防治工作，确保实现三个90%艾滋病防治目标；5.巩固美沙酮维持治疗工作；6.继续抓好慢性病管理服务工作；7.加强卫生监测检验工作。</t>
  </si>
  <si>
    <t>（三）部门整体收支情况</t>
  </si>
  <si>
    <t>盈江县疾病预防控制中心2023年度收入合计2479.59万元。其中：财政拨款收入2223.54万元，占总收入的89.67%；事业收入255.83万元（含教育收费0万元），占总收入的10.32%；盈江县疾病预防控制中心2023年度支出合计2669.62万元。其中：基本支出1501.92万元，占总支出的56.26%；项目支出1167.70万元，占总支出的43.74%。</t>
  </si>
  <si>
    <t>（四）部门预算管理制度建设情况</t>
  </si>
  <si>
    <t>1.制定了预算管理制度。根据《预算法》等国家法律法规的规定，结合本单位的职责范围、事业发展计划合理的编制收入、支出预算。2.切实履行预决算公开主体责任。严格按时间对预决算信息进行公开，认真贯彻落实预决算公开相关工作，推动预决算公开工作更加规范、有序。3.严格执行资金管理相关规定。严格资金支出审核，财务管理实行“统一领导、统一管理”的体制。单位的财务活动在单位负责人的领导下，由单位负责人授权委托一位副主任分管财务，按照国家有关财务规定统一设立帐户、统一核算，分管财务的副主任对财务工作负总责。</t>
  </si>
  <si>
    <t>（五）严控“三公经费”支出情况</t>
  </si>
  <si>
    <t>2023年部门“三公”经费支出数11.14万元，其中：因公出国（境）费支出0万元，公务用车购置及运行维护费11.04万元（公务用车购置费0万元，公务用车运行维护费11.03万元），公务接待费支出0.11万元。本年“三公”经费支出数较上年“三公”经费支出数13.17万元减少2.02万元，下降15.36%。下降原因主要是2023年处置车辆一辆，燃油费和保险费相应减少导致。</t>
  </si>
  <si>
    <t>二、绩效自评工作情况</t>
  </si>
  <si>
    <t>（一）绩效自评的目的</t>
  </si>
  <si>
    <t>加强财政支出管理，强化部门支出责任，提高财政资金使用效益。</t>
  </si>
  <si>
    <t>（二）自评组织过程</t>
  </si>
  <si>
    <t>1.前期准备</t>
  </si>
  <si>
    <t>为切实做好部门整体支出绩效目标自评工作，单位领导高度重视、坚持问题导向，及时部署自评工作。并从两个方面硬化工作措施，指导和督促部门整体支出绩效目标自评工作。</t>
  </si>
  <si>
    <t>2.组织实施</t>
  </si>
  <si>
    <t>加强组织领导，指定专人负责，深刻分析总结，撰写自评报告。</t>
  </si>
  <si>
    <t>三、评价情况分析及综合评价结论</t>
  </si>
  <si>
    <t>2023年，盈江县疾病预防控制中心贯彻落实新时代卫生健康工作方针，认真履行疾病预防控制工作职能，较好完成了部门既定目标，工作数量、质量和各项考核指标均达到了规定要求。全县法定传染病稳中有降，重大传染病得到有效防控，“三个90%”防艾工作成效明显，慢性病防治服务网络建全完善，公共卫生服务均等化有效落实，消除疟疾目标顺利实现，为保护人民群众身体健康和生命安全做出了积极贡献。2023年度部门整体支出严格按照国家有关法律法规及财务制度要求进行支出，部门整体支出绩效自评得分97分，自评结果为优。</t>
  </si>
  <si>
    <t>四、存在的问题和整改情况</t>
  </si>
  <si>
    <t>我县地处边境，国境线长达214.6公里，有9个乡镇与缅甸接壤，边民通婚、互市贸易；夏季野生菌、有毒植物成熟季节，我县居民有采食野生菌和植物的习惯，存在食物中毒的风险；邻国缅甸登革热等传染病高发，夏秋季输入性风险较高，虫媒传染病防控困难；基本公共卫生项目工作任务繁重，聚集性疫情及突发事件多发，卫生应急处置人员不足，工作任务繁重；各级财政投入不足。建议进一步加大各级财政资金投入力度，进一步改善公共卫生服务设施条件，进一步强化突发公共卫生事件应急处理能力，进一步提升基层公共卫生服务水平。</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</si>
  <si>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</si>
  <si>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</si>
  <si>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</si>
  <si>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1.加强组织领导，全面推进工作；2.抓实业务工作，完成各项任务指标；3.强化财务管理，确保资金安全；4.增强服务意识，力争群众满意。</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</si>
  <si>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</si>
  <si>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</si>
  <si>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</si>
  <si>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</si>
  <si>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</si>
  <si>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</si>
  <si>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</si>
  <si>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</si>
  <si>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</si>
  <si>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</si>
  <si>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</si>
  <si>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</si>
  <si>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</si>
  <si>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</si>
  <si>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</si>
  <si>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</si>
  <si>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</si>
  <si>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</si>
  <si>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</si>
  <si>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</si>
  <si>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</si>
  <si>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传染病预防控制工作：加强法定传染病监测力度，严防重大传染病的爆发流行。2.重点疾病防治工作：切实加强鼠疫、霍乱、结核病、疟疾、登革热、狂犬病等重点疾病防治工作。3.免疫规划和AFP监测报告工作：按照《疫苗流通和预防接种管理条例》的要求，继续抓好全县各乡镇计划免疫接种工作，巩固和提高接种率，有效控制疫苗针对性疾病的发生。4.艾滋病防治工作：全面落实艾滋病防治工作“四免一关怀”政策，开展各类人群及目标人群的免费检测。5.美沙酮维持治疗工作：加强与服药人员家属的联系和沟通，充分获得家属的信任、理解和支持，提高美沙酮维持治疗依从性，提高管理率。6.慢性病管理服务工作：逐步建立覆盖全县的慢性病防治服务网络，完善综合防治工作机制，建立慢性病监测与信息管理制度，提高慢性病慢性病综合防治能力，积极完成上级安排的管理任务指标。7.卫生监测检测工作：开展各类公共场所卫生监测检测，抓好农村生活饮用水检测及卫生监督抽检工作，提高卫生监测检测合格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</si>
  <si>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</si>
  <si>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</si>
  <si>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</si>
  <si>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</si>
  <si>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</si>
  <si>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</si>
  <si>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</si>
  <si>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</si>
  <si>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</si>
  <si>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</si>
  <si>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</si>
  <si>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美沙酮维持治疗人数</t>
  </si>
  <si>
    <t>≥</t>
  </si>
  <si>
    <t>人</t>
  </si>
  <si>
    <t>120人</t>
  </si>
  <si>
    <t>预防性健康体检份数</t>
  </si>
  <si>
    <t>份</t>
  </si>
  <si>
    <t>12217份</t>
  </si>
  <si>
    <t>饮用水水质检测份数</t>
  </si>
  <si>
    <t>532份</t>
  </si>
  <si>
    <t>学生常见病监测人数</t>
  </si>
  <si>
    <t>2366人</t>
  </si>
  <si>
    <t>食源性疾病监测例数</t>
  </si>
  <si>
    <t>例</t>
  </si>
  <si>
    <t>935例</t>
  </si>
  <si>
    <t>霍乱监测次数</t>
  </si>
  <si>
    <t>次</t>
  </si>
  <si>
    <t>41次</t>
  </si>
  <si>
    <t>手足口病监测份数</t>
  </si>
  <si>
    <t>62份</t>
  </si>
  <si>
    <t>职业危害因素监测家数</t>
  </si>
  <si>
    <t>家</t>
  </si>
  <si>
    <t>25家</t>
  </si>
  <si>
    <t>学生营养餐状况监测评估家数</t>
  </si>
  <si>
    <t>14家</t>
  </si>
  <si>
    <t>质量指标</t>
  </si>
  <si>
    <t>美沙酮维持治疗人群HIV检测率</t>
  </si>
  <si>
    <t>%</t>
  </si>
  <si>
    <t>美沙酮维持治疗人群HCV检测率</t>
  </si>
  <si>
    <t>美沙酮维持治疗人群梅毒检测率</t>
  </si>
  <si>
    <t>美沙酮政策知晓率</t>
  </si>
  <si>
    <t>饮用水水质检合格率</t>
  </si>
  <si>
    <t>90</t>
  </si>
  <si>
    <t>84.81%</t>
  </si>
  <si>
    <t>效益指标</t>
  </si>
  <si>
    <t>可持续影响指标</t>
  </si>
  <si>
    <t>有效提高公共场所人群健康管理</t>
  </si>
  <si>
    <t>=</t>
  </si>
  <si>
    <t>有效</t>
  </si>
  <si>
    <t>年</t>
  </si>
  <si>
    <t>满意度指标</t>
  </si>
  <si>
    <t>服务对象满意度指标</t>
  </si>
  <si>
    <t>服美沙酮药物人员满意度</t>
  </si>
  <si>
    <t>公共场所人群满意度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</si>
  <si>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</si>
  <si>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</si>
  <si>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</si>
  <si>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</si>
  <si>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</si>
  <si>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疾病预防控制基本公共卫生服务项目</t>
  </si>
  <si>
    <t>主管部门</t>
  </si>
  <si>
    <t>盈江县卫生健康局</t>
  </si>
  <si>
    <t>实施单位</t>
  </si>
  <si>
    <t>盈江县疾病预防控制中心</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</si>
  <si>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</si>
  <si>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</si>
  <si>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</si>
  <si>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</si>
  <si>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</si>
  <si>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</si>
  <si>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</si>
  <si>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</si>
  <si>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</si>
  <si>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</si>
  <si>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</si>
  <si>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</si>
  <si>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</si>
  <si>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</si>
  <si>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1、面向全体居民免费提供基本公共卫生服务，促进基本公共卫生服务逐步均等化。全县15个乡镇卫生院、1个社区卫生服务中心以及县直各医疗机构全面开展全人群及建档立卡户慢性病的筛查评估建档随访管理工作，深入推进“三减三健”为主题的全民健康生活方式行动。2、按计划开展结核病、麻风病防治工作。</t>
  </si>
  <si>
    <t>1、开展基本公共卫生慢性病和健康教育培训，已开展四季度督导、考核工作。居民健康档案完成清理工作，居民规范化电子健康档案覆盖率72.30%；老年人健康管理率63.88%；高血压规范管理率74.59%；糖尿病规范管理率69.71%；已规范开展死因监测工作；规范开展肿瘤、心脑血管疾病、慢性呼吸系统疾病登记报告工作和随访工作；居民健康素养水平呈逐年上升趋势。2、肺结核登记患者203例，成功治疗189+例，成功治疗率93.10%；肺结核规范管理率为97.65%；肺结核规则服药率为96.87%（任务95%）；新登记病原学阳性患者家庭密切接触者及家属应筛查364人，实际筛查364人，筛查率100%，流动患者治疗率100%。</t>
  </si>
  <si>
    <t>项目支出绩效指标表</t>
  </si>
  <si>
    <t>绩效指标</t>
  </si>
  <si>
    <t>年度指标值</t>
  </si>
  <si>
    <t>健康素养试点社区健康干预人数（人）</t>
  </si>
  <si>
    <t>70</t>
  </si>
  <si>
    <t>2型糖尿病患者管理人数</t>
  </si>
  <si>
    <t>5900</t>
  </si>
  <si>
    <t>6521人</t>
  </si>
  <si>
    <t>高血压患者管理人数</t>
  </si>
  <si>
    <t>24300</t>
  </si>
  <si>
    <t>25561人</t>
  </si>
  <si>
    <t>健康素养试点县社区健康干预覆盖率</t>
  </si>
  <si>
    <t>75</t>
  </si>
  <si>
    <t>开展心脑血管事件报告的县区覆盖率</t>
  </si>
  <si>
    <t>100</t>
  </si>
  <si>
    <t>开展慢性呼吸系统疾病报告的县区覆盖率</t>
  </si>
  <si>
    <t>居民规范化电子健康档案覆盖率</t>
  </si>
  <si>
    <t>62</t>
  </si>
  <si>
    <t>2型糖尿病患者基层规范管理服务率</t>
  </si>
  <si>
    <t>高血压患者基层规范管理服务率</t>
  </si>
  <si>
    <t>65岁以上老年人城乡社区规范健康管理服务率</t>
  </si>
  <si>
    <t>死因监测数据规范报告率</t>
  </si>
  <si>
    <t>80</t>
  </si>
  <si>
    <t>居民健康素养监测数据合格率</t>
  </si>
  <si>
    <t>规范治疗和随访管理肺结核患者任务完成率</t>
  </si>
  <si>
    <t>85</t>
  </si>
  <si>
    <t>病原学阳性肺结核患者耐药筛查率</t>
  </si>
  <si>
    <t>有症状病原学阳性肺结核患者的密切接触者检查率</t>
  </si>
  <si>
    <t>98</t>
  </si>
  <si>
    <t>肺结核患者病原学阳性率</t>
  </si>
  <si>
    <t>60</t>
  </si>
  <si>
    <t>麻风病规定随访到位率</t>
  </si>
  <si>
    <t>麻风病患者密切接触者检查率</t>
  </si>
  <si>
    <t>95</t>
  </si>
  <si>
    <t>肺结核患者成功治疗率</t>
  </si>
  <si>
    <t>学校肺结核病例预警信息及时响应率</t>
  </si>
  <si>
    <t>麻风病可疑线索报告率</t>
  </si>
  <si>
    <t>麻风病疫点调查完成率</t>
  </si>
  <si>
    <t>有效提高居民健康保健意识和健康知识知晓率</t>
  </si>
  <si>
    <t>＝</t>
  </si>
  <si>
    <t>显著</t>
  </si>
  <si>
    <t>结核病防控成果</t>
  </si>
  <si>
    <t>结核病防治项目服务对象满意度</t>
  </si>
  <si>
    <t>基本公卫服务对象满意度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</si>
  <si>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</si>
  <si>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</si>
  <si>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</si>
  <si>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</si>
  <si>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</si>
  <si>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</si>
  <si>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</si>
  <si>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重大公共卫生服务项目</t>
  </si>
  <si>
    <t>100%</t>
  </si>
  <si>
    <t>1、减少艾滋病新发感染，降低艾滋病病死率，艾滋病疫情总体下降。更加注重预防为主、更加注重医防结合，巩固好“三个90%”艾滋病防治目标；减少艾滋病新发感染率，降低艾滋病病死率，艾滋病疫情总体下降；加强项目管理，按照项目方案完成工作，达到项目目标，资金按进度执行完毕。2、开展疟疾登革热防治、鼠疫病监测、碘缺乏病防治。</t>
  </si>
  <si>
    <t>1、新报告艾滋病病毒感染者和病人47例，死亡1例，应随访46例，2023年已随访46例；2023年盈江县各机构筛查HIV抗体阳性30例，流调30例，流调率100.0%；新报告应转介人数27人，成功转介人数26人，成功转介率96.3%；当年新报告感染者/病人数27人，溯源成功人数20人，成功溯源比例74.1%；新报告外籍HIV/AIDS人数19人，告知人数19人，告知率100.0%；累计发现的HIV感染者/AIDS病人随访和CD4应随访和检测2369例，2023年已随访检测2218例，检测率93.6%。2、全县各医疗卫生单位共检查报告疟疾病例226例（输入性病例226例，本地感染病例0例，跨境蚊传126例，缅甸输入100例，与去年同期68例相比，上升189.74%）；召开消除疟疾成员单位联席会议1次，举办疟疾防治知识及疟疾镜检技术培训班3期；完成休根治疗98人（指标72人），完成率136.11%。</t>
  </si>
  <si>
    <t>疟疾督导工作次数</t>
  </si>
  <si>
    <t>24</t>
  </si>
  <si>
    <t>33次</t>
  </si>
  <si>
    <t>疟疾病例休根人数</t>
  </si>
  <si>
    <t>72</t>
  </si>
  <si>
    <t>98人</t>
  </si>
  <si>
    <t>疟疾流行性学病例主动侦查次数</t>
  </si>
  <si>
    <t>45</t>
  </si>
  <si>
    <t>52次</t>
  </si>
  <si>
    <t>发热病人常规血检人数</t>
  </si>
  <si>
    <t>3500</t>
  </si>
  <si>
    <t>12279人</t>
  </si>
  <si>
    <t>鼠疫监测检验啮齿动物数</t>
  </si>
  <si>
    <t>440</t>
  </si>
  <si>
    <t>只</t>
  </si>
  <si>
    <t>485只</t>
  </si>
  <si>
    <t>艾滋病监测检测数占当地常住人口比例</t>
  </si>
  <si>
    <t>艾滋病感染者随访率</t>
  </si>
  <si>
    <t>93</t>
  </si>
  <si>
    <t>艾滋病感染者CD4检测率</t>
  </si>
  <si>
    <t>阴性配偶检测率</t>
  </si>
  <si>
    <t>艾滋病感染者结核病检测率</t>
  </si>
  <si>
    <t>艾滋病发现率</t>
  </si>
  <si>
    <t>93.5</t>
  </si>
  <si>
    <t>控制艾滋病、性病疫情情况</t>
  </si>
  <si>
    <t>持续降低</t>
  </si>
  <si>
    <t>调查群体对同伴教育和外展工作的满意度</t>
  </si>
  <si>
    <t>突发公共卫生事件应急处理项目</t>
  </si>
  <si>
    <t>加强网络安全建设，开展常规及重点传染病的监测与防控工作，及开展聚集性疫情和突发公共卫生事件的处置与报告，指导基层开展传染病及突发公共卫生事件报告和管理工作。</t>
  </si>
  <si>
    <t>1、根据上级各部门要求，进一步加强网络安全管理，提升信息系统安全防范能力，协助辖区各医疗机构维护信息系统；2、开展常规及重点传染病的监测，按时完成全县传染病疫情月、季度、半年、年度资料的收集、汇总、统计、分析，及时预警，定期及时向相关部门领导汇报传染病流行现况，指导基层开展传染病的网络直报工作，全县24小时传染病网络直报及时率99.99%，审核及时率100%，有效证件号完整率99.99%，综合率99.99%，保持了我县在传染病监测上的高度敏感性；3、联合多部门开展多起聚集性疫情的处置，未出现突发公共卫生事件及苗头事件；4、对各级医疗机构开展4次督导考核，开展一次全覆盖培训。5、积极选派人员参加上级组织的卫生应急培训，按要求开展卫生应急演练。</t>
  </si>
  <si>
    <t>分析研判报告次数</t>
  </si>
  <si>
    <t>14次</t>
  </si>
  <si>
    <t>传染病报告率</t>
  </si>
  <si>
    <t>突发公共卫生事件报告率</t>
  </si>
  <si>
    <t>提高传染病防控意识情况</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</si>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</sst>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 numFmtId="180" formatCode="0.0%"/>
  </numFmts>
  <fonts count="40">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font>
    <font>
      <sz val="10"/>
      <color rgb="FF000000"/>
      <name val="宋体"/>
      <charset val="134"/>
    </font>
    <font>
      <sz val="10"/>
      <color indexed="8"/>
      <name val="宋体"/>
      <charset val="134"/>
    </font>
    <font>
      <sz val="11"/>
      <color indexed="8"/>
      <name val="宋体"/>
      <charset val="134"/>
    </font>
    <font>
      <sz val="10"/>
      <name val="宋体"/>
      <charset val="134"/>
    </font>
    <font>
      <sz val="8"/>
      <color theme="1"/>
      <name val="宋体"/>
      <charset val="134"/>
      <scheme val="minor"/>
    </font>
    <font>
      <sz val="10"/>
      <color theme="1"/>
      <name val="宋体"/>
      <charset val="134"/>
      <scheme val="minor"/>
    </font>
    <font>
      <sz val="9"/>
      <name val="宋体"/>
      <charset val="134"/>
      <scheme val="major"/>
    </font>
    <font>
      <sz val="9"/>
      <name val="宋体"/>
      <charset val="134"/>
      <scheme val="minor"/>
    </font>
    <font>
      <sz val="10"/>
      <name val="宋体"/>
      <charset val="134"/>
      <scheme val="major"/>
    </font>
    <font>
      <sz val="8"/>
      <name val="宋体"/>
      <charset val="134"/>
      <scheme val="minor"/>
    </font>
    <font>
      <sz val="11"/>
      <name val="宋体"/>
      <charset val="134"/>
      <scheme val="minor"/>
    </font>
    <font>
      <sz val="9"/>
      <name val="宋体"/>
      <charset val="134"/>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3" borderId="22" applyNumberFormat="0" applyAlignment="0" applyProtection="0">
      <alignment vertical="center"/>
    </xf>
    <xf numFmtId="0" fontId="30" fillId="4" borderId="23" applyNumberFormat="0" applyAlignment="0" applyProtection="0">
      <alignment vertical="center"/>
    </xf>
    <xf numFmtId="0" fontId="31" fillId="4" borderId="22" applyNumberFormat="0" applyAlignment="0" applyProtection="0">
      <alignment vertical="center"/>
    </xf>
    <xf numFmtId="0" fontId="32" fillId="5"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9" fillId="0" borderId="0"/>
    <xf numFmtId="0" fontId="0" fillId="0" borderId="0">
      <alignment vertical="center"/>
    </xf>
    <xf numFmtId="0" fontId="18" fillId="0" borderId="0">
      <alignment vertical="top"/>
      <protection locked="0"/>
    </xf>
  </cellStyleXfs>
  <cellXfs count="15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7" fontId="2"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5"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0" fontId="8" fillId="0" borderId="6" xfId="0" applyNumberFormat="1" applyFont="1" applyFill="1" applyBorder="1" applyAlignment="1">
      <alignment horizontal="center" vertical="center"/>
    </xf>
    <xf numFmtId="49" fontId="2" fillId="0" borderId="1" xfId="49"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49" applyFont="1" applyFill="1" applyBorder="1" applyAlignment="1">
      <alignment horizontal="left" vertical="center" wrapText="1"/>
    </xf>
    <xf numFmtId="0" fontId="7" fillId="0" borderId="7" xfId="0" applyNumberFormat="1" applyFont="1" applyFill="1" applyBorder="1" applyAlignment="1" applyProtection="1">
      <alignment horizontal="center" vertical="center" wrapText="1"/>
    </xf>
    <xf numFmtId="9" fontId="7" fillId="0" borderId="8" xfId="5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49" fontId="2" fillId="0" borderId="2"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1" xfId="49" applyFont="1" applyFill="1" applyBorder="1" applyAlignment="1">
      <alignment vertical="center" wrapText="1"/>
    </xf>
    <xf numFmtId="176" fontId="2"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left" vertical="center" wrapText="1"/>
    </xf>
    <xf numFmtId="0" fontId="1" fillId="0" borderId="1"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2" fillId="0" borderId="14" xfId="49"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left" vertical="center" wrapText="1"/>
    </xf>
    <xf numFmtId="49" fontId="10" fillId="0" borderId="17"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0" fontId="2" fillId="0" borderId="6" xfId="0" applyFont="1" applyFill="1" applyBorder="1" applyAlignment="1">
      <alignment horizontal="left" vertical="center" wrapText="1"/>
    </xf>
    <xf numFmtId="180" fontId="1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49"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NumberFormat="1" applyFont="1" applyFill="1" applyBorder="1" applyAlignment="1" applyProtection="1">
      <alignment horizontal="center" vertical="center"/>
    </xf>
    <xf numFmtId="9" fontId="15" fillId="0" borderId="1" xfId="0" applyNumberFormat="1" applyFont="1" applyFill="1" applyBorder="1" applyAlignment="1">
      <alignment horizontal="center" vertical="center"/>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8" xfId="49"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0" xfId="49" applyFont="1" applyFill="1" applyBorder="1" applyAlignment="1">
      <alignment horizontal="center" vertical="center" wrapText="1"/>
    </xf>
    <xf numFmtId="0" fontId="2" fillId="0" borderId="11" xfId="49" applyFont="1" applyFill="1" applyBorder="1" applyAlignment="1">
      <alignment horizontal="center" vertical="center" wrapText="1"/>
    </xf>
    <xf numFmtId="0" fontId="2" fillId="0" borderId="12"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16" fillId="0" borderId="0" xfId="0" applyFont="1" applyFill="1" applyAlignment="1">
      <alignment horizontal="right" vertical="center" wrapText="1"/>
    </xf>
    <xf numFmtId="49" fontId="2" fillId="0" borderId="13" xfId="49"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49"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3" xfId="49"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49" applyFont="1" applyFill="1" applyBorder="1" applyAlignment="1">
      <alignment horizontal="center" vertical="center" wrapText="1"/>
    </xf>
    <xf numFmtId="0" fontId="2" fillId="0" borderId="16" xfId="49" applyFont="1" applyFill="1" applyBorder="1" applyAlignment="1">
      <alignment horizontal="center" vertical="center" wrapText="1"/>
    </xf>
    <xf numFmtId="0" fontId="17" fillId="0" borderId="0" xfId="49" applyNumberFormat="1" applyFont="1" applyFill="1" applyAlignment="1">
      <alignment horizontal="center" wrapText="1"/>
    </xf>
    <xf numFmtId="10" fontId="2" fillId="0" borderId="1" xfId="49"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2" fillId="0" borderId="1" xfId="50" applyFont="1" applyFill="1" applyBorder="1" applyAlignment="1">
      <alignment horizontal="left" vertical="center" wrapText="1"/>
    </xf>
    <xf numFmtId="9" fontId="2"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10" fillId="0" borderId="1" xfId="0" applyFont="1" applyFill="1" applyBorder="1" applyAlignment="1">
      <alignment horizontal="left" vertical="center"/>
    </xf>
    <xf numFmtId="9" fontId="2" fillId="0" borderId="1" xfId="50" applyNumberFormat="1" applyFont="1" applyFill="1" applyBorder="1" applyAlignment="1" applyProtection="1">
      <alignment horizontal="center" vertical="center" wrapText="1"/>
    </xf>
    <xf numFmtId="49" fontId="2" fillId="0" borderId="7" xfId="49" applyNumberFormat="1" applyFont="1" applyFill="1" applyBorder="1" applyAlignment="1">
      <alignment horizontal="center" vertical="center" wrapText="1"/>
    </xf>
    <xf numFmtId="0" fontId="2" fillId="0" borderId="1" xfId="50" applyFont="1" applyFill="1" applyBorder="1" applyAlignment="1" applyProtection="1">
      <alignment horizontal="left" vertical="center" wrapText="1"/>
    </xf>
    <xf numFmtId="49" fontId="2" fillId="0" borderId="4" xfId="49"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0" fontId="14" fillId="0" borderId="0" xfId="0" applyNumberFormat="1" applyFont="1" applyBorder="1" applyAlignment="1"/>
    <xf numFmtId="0" fontId="17" fillId="0" borderId="0" xfId="0" applyFont="1" applyBorder="1">
      <alignment vertical="center"/>
    </xf>
    <xf numFmtId="0" fontId="17" fillId="0" borderId="0"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lignment vertical="center"/>
    </xf>
    <xf numFmtId="9" fontId="2" fillId="0" borderId="1" xfId="0" applyNumberFormat="1" applyFont="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center" vertical="center"/>
    </xf>
    <xf numFmtId="0" fontId="10" fillId="0" borderId="13" xfId="0" applyFont="1" applyFill="1" applyBorder="1" applyAlignment="1">
      <alignment horizontal="left"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18" fillId="0" borderId="17" xfId="51"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0" fillId="0" borderId="1"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1" xfId="49"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xf>
    <xf numFmtId="9" fontId="2" fillId="0" borderId="1" xfId="0" applyNumberFormat="1" applyFont="1" applyBorder="1" applyAlignment="1">
      <alignment horizontal="center" vertical="center"/>
    </xf>
    <xf numFmtId="0" fontId="17" fillId="0" borderId="0" xfId="0" applyFont="1">
      <alignment vertical="center"/>
    </xf>
    <xf numFmtId="0" fontId="14" fillId="0" borderId="0" xfId="0" applyFont="1" applyBorder="1" applyAlignment="1">
      <alignment horizontal="right" vertical="center" wrapText="1"/>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17" fillId="0" borderId="0" xfId="0" applyFont="1" applyAlignment="1">
      <alignment horizontal="center" vertical="center"/>
    </xf>
    <xf numFmtId="0" fontId="2" fillId="0" borderId="13" xfId="0" applyFont="1" applyBorder="1" applyAlignment="1">
      <alignment horizontal="center" vertical="center"/>
    </xf>
    <xf numFmtId="0" fontId="19" fillId="0" borderId="0" xfId="0" applyFont="1" applyFill="1" applyBorder="1" applyAlignment="1">
      <alignment horizontal="center" vertical="center"/>
    </xf>
    <xf numFmtId="0" fontId="10" fillId="0" borderId="12" xfId="0" applyFont="1" applyFill="1" applyBorder="1" applyAlignment="1">
      <alignment horizontal="left" vertical="center"/>
    </xf>
    <xf numFmtId="0" fontId="2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4"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7" sqref="D7"/>
    </sheetView>
  </sheetViews>
  <sheetFormatPr defaultColWidth="9" defaultRowHeight="14.4" outlineLevelCol="3"/>
  <cols>
    <col min="1" max="1" width="17.1296296296296" style="140" customWidth="1"/>
    <col min="2" max="2" width="23.25" style="140" customWidth="1"/>
    <col min="3" max="3" width="15.5" style="140" customWidth="1"/>
    <col min="4" max="4" width="99.3333333333333" style="140" customWidth="1"/>
    <col min="5" max="16384" width="9" style="140"/>
  </cols>
  <sheetData>
    <row r="1" ht="22.2" spans="1:4">
      <c r="A1" s="146" t="s">
        <v>0</v>
      </c>
      <c r="B1" s="146"/>
      <c r="C1" s="146"/>
      <c r="D1" s="146"/>
    </row>
    <row r="2" ht="20" customHeight="1" spans="1:4">
      <c r="A2" s="147" t="s">
        <v>1</v>
      </c>
      <c r="B2" s="147"/>
      <c r="C2" s="148"/>
      <c r="D2" s="41" t="s">
        <v>2</v>
      </c>
    </row>
    <row r="3" ht="42" customHeight="1" spans="1:4">
      <c r="A3" s="149" t="s">
        <v>3</v>
      </c>
      <c r="B3" s="150" t="s">
        <v>4</v>
      </c>
      <c r="C3" s="151"/>
      <c r="D3" s="152" t="s">
        <v>5</v>
      </c>
    </row>
    <row r="4" ht="42" customHeight="1" spans="1:4">
      <c r="A4" s="153"/>
      <c r="B4" s="150" t="s">
        <v>6</v>
      </c>
      <c r="C4" s="151"/>
      <c r="D4" s="154" t="s">
        <v>7</v>
      </c>
    </row>
    <row r="5" ht="42" customHeight="1" spans="1:4">
      <c r="A5" s="153"/>
      <c r="B5" s="150" t="s">
        <v>8</v>
      </c>
      <c r="C5" s="151"/>
      <c r="D5" s="154" t="s">
        <v>9</v>
      </c>
    </row>
    <row r="6" ht="70" customHeight="1" spans="1:4">
      <c r="A6" s="153"/>
      <c r="B6" s="150" t="s">
        <v>10</v>
      </c>
      <c r="C6" s="151"/>
      <c r="D6" s="154" t="s">
        <v>11</v>
      </c>
    </row>
    <row r="7" ht="58" customHeight="1" spans="1:4">
      <c r="A7" s="155"/>
      <c r="B7" s="150" t="s">
        <v>12</v>
      </c>
      <c r="C7" s="151"/>
      <c r="D7" s="154" t="s">
        <v>13</v>
      </c>
    </row>
    <row r="8" ht="42" customHeight="1" spans="1:4">
      <c r="A8" s="149" t="s">
        <v>14</v>
      </c>
      <c r="B8" s="150" t="s">
        <v>15</v>
      </c>
      <c r="C8" s="151"/>
      <c r="D8" s="154" t="s">
        <v>16</v>
      </c>
    </row>
    <row r="9" ht="42" customHeight="1" spans="1:4">
      <c r="A9" s="153"/>
      <c r="B9" s="149" t="s">
        <v>17</v>
      </c>
      <c r="C9" s="134" t="s">
        <v>18</v>
      </c>
      <c r="D9" s="154" t="s">
        <v>19</v>
      </c>
    </row>
    <row r="10" ht="42" customHeight="1" spans="1:4">
      <c r="A10" s="155"/>
      <c r="B10" s="155"/>
      <c r="C10" s="134" t="s">
        <v>20</v>
      </c>
      <c r="D10" s="154" t="s">
        <v>21</v>
      </c>
    </row>
    <row r="11" ht="69" customHeight="1" spans="1:4">
      <c r="A11" s="150" t="s">
        <v>22</v>
      </c>
      <c r="B11" s="156"/>
      <c r="C11" s="151"/>
      <c r="D11" s="154" t="s">
        <v>23</v>
      </c>
    </row>
    <row r="12" ht="63" customHeight="1" spans="1:4">
      <c r="A12" s="150" t="s">
        <v>24</v>
      </c>
      <c r="B12" s="156"/>
      <c r="C12" s="151"/>
      <c r="D12" s="154" t="s">
        <v>25</v>
      </c>
    </row>
    <row r="13" ht="31" customHeight="1" spans="1:4">
      <c r="A13" s="150" t="s">
        <v>26</v>
      </c>
      <c r="B13" s="156"/>
      <c r="C13" s="151"/>
      <c r="D13" s="154" t="s">
        <v>27</v>
      </c>
    </row>
    <row r="14" ht="28" customHeight="1" spans="1:4">
      <c r="A14" s="150" t="s">
        <v>28</v>
      </c>
      <c r="B14" s="156"/>
      <c r="C14" s="151"/>
      <c r="D14" s="154" t="s">
        <v>29</v>
      </c>
    </row>
    <row r="15" ht="27" customHeight="1" spans="1:4">
      <c r="A15" s="150" t="s">
        <v>30</v>
      </c>
      <c r="B15" s="156"/>
      <c r="C15" s="151"/>
      <c r="D15" s="132" t="s">
        <v>31</v>
      </c>
    </row>
    <row r="16" ht="25" customHeight="1" spans="1:4">
      <c r="A16" s="106" t="s">
        <v>32</v>
      </c>
      <c r="B16" s="106"/>
      <c r="C16" s="106"/>
      <c r="D16" s="106"/>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K5" sqref="K5"/>
    </sheetView>
  </sheetViews>
  <sheetFormatPr defaultColWidth="9" defaultRowHeight="14.4"/>
  <cols>
    <col min="1" max="1" width="18.8796296296296" customWidth="1"/>
    <col min="2" max="2" width="13.25" customWidth="1"/>
    <col min="3" max="3" width="15.3796296296296" style="112" customWidth="1"/>
    <col min="4" max="4" width="12.75" customWidth="1"/>
    <col min="5" max="5" width="19.3333333333333" customWidth="1"/>
    <col min="6" max="6" width="10.7777777777778" customWidth="1"/>
    <col min="7" max="7" width="18.1111111111111" customWidth="1"/>
    <col min="8" max="8" width="10.75" customWidth="1"/>
    <col min="9" max="9" width="15.1296296296296" customWidth="1"/>
  </cols>
  <sheetData>
    <row r="1" ht="23" customHeight="1" spans="1:10">
      <c r="A1" s="113" t="s">
        <v>33</v>
      </c>
      <c r="B1" s="113"/>
      <c r="C1" s="113"/>
      <c r="D1" s="113"/>
      <c r="E1" s="113"/>
      <c r="F1" s="113"/>
      <c r="G1" s="113"/>
      <c r="H1" s="113"/>
      <c r="I1" s="113"/>
      <c r="J1" s="140"/>
    </row>
    <row r="2" ht="24" customHeight="1" spans="1:10">
      <c r="A2" s="114" t="s">
        <v>1</v>
      </c>
      <c r="B2" s="115"/>
      <c r="C2" s="116"/>
      <c r="D2" s="115"/>
      <c r="E2" s="115"/>
      <c r="F2" s="115"/>
      <c r="G2" s="115"/>
      <c r="H2" s="115"/>
      <c r="I2" s="141" t="s">
        <v>34</v>
      </c>
      <c r="J2" s="140"/>
    </row>
    <row r="3" ht="20" customHeight="1" spans="1:10">
      <c r="A3" s="117" t="s">
        <v>35</v>
      </c>
      <c r="B3" s="118"/>
      <c r="C3" s="119"/>
      <c r="D3" s="119"/>
      <c r="E3" s="119"/>
      <c r="F3" s="119"/>
      <c r="G3" s="119"/>
      <c r="H3" s="119"/>
      <c r="I3" s="142"/>
      <c r="J3" s="140"/>
    </row>
    <row r="4" ht="32" customHeight="1" spans="1:10">
      <c r="A4" s="120" t="s">
        <v>36</v>
      </c>
      <c r="B4" s="121" t="s">
        <v>37</v>
      </c>
      <c r="C4" s="121"/>
      <c r="D4" s="120" t="s">
        <v>38</v>
      </c>
      <c r="E4" s="121" t="s">
        <v>39</v>
      </c>
      <c r="F4" s="120" t="s">
        <v>40</v>
      </c>
      <c r="G4" s="120" t="s">
        <v>41</v>
      </c>
      <c r="H4" s="120" t="s">
        <v>42</v>
      </c>
      <c r="I4" s="120" t="s">
        <v>43</v>
      </c>
      <c r="J4" s="140"/>
    </row>
    <row r="5" ht="25" customHeight="1" spans="1:10">
      <c r="A5" s="120"/>
      <c r="B5" s="120" t="s">
        <v>44</v>
      </c>
      <c r="C5" s="120"/>
      <c r="D5" s="117">
        <v>1476.99</v>
      </c>
      <c r="E5" s="117">
        <f>F5-D5</f>
        <v>1192.62</v>
      </c>
      <c r="F5" s="117">
        <v>2669.61</v>
      </c>
      <c r="G5" s="122">
        <f>G6+G7</f>
        <v>2669.61</v>
      </c>
      <c r="H5" s="123">
        <v>1</v>
      </c>
      <c r="I5" s="126"/>
      <c r="J5" s="140"/>
    </row>
    <row r="6" ht="25" customHeight="1" spans="1:10">
      <c r="A6" s="120"/>
      <c r="B6" s="120" t="s">
        <v>45</v>
      </c>
      <c r="C6" s="120" t="s">
        <v>44</v>
      </c>
      <c r="D6" s="117">
        <v>1076.45</v>
      </c>
      <c r="E6" s="117">
        <f>F6-D6</f>
        <v>425.47</v>
      </c>
      <c r="F6" s="117">
        <v>1501.92</v>
      </c>
      <c r="G6" s="122">
        <v>1501.92</v>
      </c>
      <c r="H6" s="123">
        <v>1</v>
      </c>
      <c r="I6" s="129"/>
      <c r="J6" s="140"/>
    </row>
    <row r="7" ht="25" customHeight="1" spans="1:10">
      <c r="A7" s="120"/>
      <c r="B7" s="120" t="s">
        <v>46</v>
      </c>
      <c r="C7" s="120" t="s">
        <v>44</v>
      </c>
      <c r="D7" s="117">
        <f>D8+D9+D10</f>
        <v>400.54</v>
      </c>
      <c r="E7" s="117">
        <f>F7-D7</f>
        <v>767.16</v>
      </c>
      <c r="F7" s="117">
        <v>1167.7</v>
      </c>
      <c r="G7" s="122">
        <v>1167.69</v>
      </c>
      <c r="H7" s="123">
        <v>1</v>
      </c>
      <c r="I7" s="129"/>
      <c r="J7" s="140"/>
    </row>
    <row r="8" ht="25" customHeight="1" spans="1:10">
      <c r="A8" s="120"/>
      <c r="B8" s="120"/>
      <c r="C8" s="120" t="s">
        <v>47</v>
      </c>
      <c r="D8" s="117">
        <v>100.54</v>
      </c>
      <c r="E8" s="117">
        <f>F8-D8</f>
        <v>1042.8</v>
      </c>
      <c r="F8" s="117">
        <v>1143.34</v>
      </c>
      <c r="G8" s="122">
        <v>1143.34</v>
      </c>
      <c r="H8" s="123">
        <v>1</v>
      </c>
      <c r="I8" s="129"/>
      <c r="J8" s="140"/>
    </row>
    <row r="9" ht="25" customHeight="1" spans="1:10">
      <c r="A9" s="120"/>
      <c r="B9" s="120"/>
      <c r="C9" s="120" t="s">
        <v>48</v>
      </c>
      <c r="D9" s="117">
        <v>300</v>
      </c>
      <c r="E9" s="117"/>
      <c r="F9" s="117">
        <v>24.35</v>
      </c>
      <c r="G9" s="117">
        <f>G7-G8</f>
        <v>24.3500000000001</v>
      </c>
      <c r="H9" s="123">
        <v>1</v>
      </c>
      <c r="I9" s="129"/>
      <c r="J9" s="140"/>
    </row>
    <row r="10" ht="25" customHeight="1" spans="1:10">
      <c r="A10" s="120"/>
      <c r="B10" s="120"/>
      <c r="C10" s="120" t="s">
        <v>49</v>
      </c>
      <c r="D10" s="117"/>
      <c r="E10" s="117"/>
      <c r="F10" s="117"/>
      <c r="G10" s="117"/>
      <c r="H10" s="117"/>
      <c r="I10" s="130"/>
      <c r="J10" s="140"/>
    </row>
    <row r="11" ht="94" customHeight="1" spans="1:10">
      <c r="A11" s="120" t="s">
        <v>50</v>
      </c>
      <c r="B11" s="124" t="s">
        <v>51</v>
      </c>
      <c r="C11" s="125"/>
      <c r="D11" s="125"/>
      <c r="E11" s="125"/>
      <c r="F11" s="125"/>
      <c r="G11" s="125"/>
      <c r="H11" s="125"/>
      <c r="I11" s="143"/>
      <c r="J11" s="140"/>
    </row>
    <row r="12" ht="25" customHeight="1" spans="1:10">
      <c r="A12" s="120" t="s">
        <v>52</v>
      </c>
      <c r="B12" s="120"/>
      <c r="C12" s="120"/>
      <c r="D12" s="120"/>
      <c r="E12" s="120"/>
      <c r="F12" s="120"/>
      <c r="G12" s="120"/>
      <c r="H12" s="120"/>
      <c r="I12" s="120"/>
      <c r="J12" s="140"/>
    </row>
    <row r="13" s="112" customFormat="1" ht="25" customHeight="1" spans="1:10">
      <c r="A13" s="120" t="s">
        <v>53</v>
      </c>
      <c r="B13" s="120" t="s">
        <v>54</v>
      </c>
      <c r="C13" s="120" t="s">
        <v>55</v>
      </c>
      <c r="D13" s="120" t="s">
        <v>56</v>
      </c>
      <c r="E13" s="120" t="s">
        <v>57</v>
      </c>
      <c r="F13" s="120" t="s">
        <v>58</v>
      </c>
      <c r="G13" s="120" t="s">
        <v>59</v>
      </c>
      <c r="H13" s="121" t="s">
        <v>60</v>
      </c>
      <c r="I13" s="121"/>
      <c r="J13" s="144"/>
    </row>
    <row r="14" ht="25" customHeight="1" spans="1:10">
      <c r="A14" s="126" t="s">
        <v>61</v>
      </c>
      <c r="B14" s="126" t="s">
        <v>62</v>
      </c>
      <c r="C14" s="127" t="s">
        <v>63</v>
      </c>
      <c r="D14" s="64" t="s">
        <v>64</v>
      </c>
      <c r="E14" s="120">
        <v>150</v>
      </c>
      <c r="F14" s="120" t="s">
        <v>65</v>
      </c>
      <c r="G14" s="64" t="s">
        <v>66</v>
      </c>
      <c r="H14" s="128"/>
      <c r="I14" s="145"/>
      <c r="J14" s="140"/>
    </row>
    <row r="15" ht="25" customHeight="1" spans="1:10">
      <c r="A15" s="129"/>
      <c r="B15" s="129"/>
      <c r="C15" s="100" t="s">
        <v>67</v>
      </c>
      <c r="D15" s="64" t="s">
        <v>64</v>
      </c>
      <c r="E15" s="64">
        <v>9000</v>
      </c>
      <c r="F15" s="120" t="s">
        <v>68</v>
      </c>
      <c r="G15" s="64" t="s">
        <v>69</v>
      </c>
      <c r="H15" s="128"/>
      <c r="I15" s="145"/>
      <c r="J15" s="140"/>
    </row>
    <row r="16" ht="25" customHeight="1" spans="1:10">
      <c r="A16" s="129"/>
      <c r="B16" s="129"/>
      <c r="C16" s="100" t="s">
        <v>70</v>
      </c>
      <c r="D16" s="64" t="s">
        <v>64</v>
      </c>
      <c r="E16" s="64">
        <v>138</v>
      </c>
      <c r="F16" s="120" t="s">
        <v>68</v>
      </c>
      <c r="G16" s="64" t="s">
        <v>71</v>
      </c>
      <c r="H16" s="128"/>
      <c r="I16" s="145"/>
      <c r="J16" s="140"/>
    </row>
    <row r="17" ht="25" customHeight="1" spans="1:10">
      <c r="A17" s="129"/>
      <c r="B17" s="129"/>
      <c r="C17" s="100" t="s">
        <v>72</v>
      </c>
      <c r="D17" s="64" t="s">
        <v>64</v>
      </c>
      <c r="E17" s="64">
        <v>1840</v>
      </c>
      <c r="F17" s="120" t="s">
        <v>65</v>
      </c>
      <c r="G17" s="64" t="s">
        <v>73</v>
      </c>
      <c r="H17" s="128"/>
      <c r="I17" s="145"/>
      <c r="J17" s="140"/>
    </row>
    <row r="18" ht="25" customHeight="1" spans="1:10">
      <c r="A18" s="129"/>
      <c r="B18" s="129"/>
      <c r="C18" s="100" t="s">
        <v>74</v>
      </c>
      <c r="D18" s="64" t="s">
        <v>64</v>
      </c>
      <c r="E18" s="64">
        <v>744</v>
      </c>
      <c r="F18" s="120" t="s">
        <v>75</v>
      </c>
      <c r="G18" s="64" t="s">
        <v>76</v>
      </c>
      <c r="H18" s="128"/>
      <c r="I18" s="145"/>
      <c r="J18" s="140"/>
    </row>
    <row r="19" ht="25" customHeight="1" spans="1:10">
      <c r="A19" s="129"/>
      <c r="B19" s="129"/>
      <c r="C19" s="100" t="s">
        <v>77</v>
      </c>
      <c r="D19" s="64" t="s">
        <v>64</v>
      </c>
      <c r="E19" s="64">
        <v>12</v>
      </c>
      <c r="F19" s="120" t="s">
        <v>78</v>
      </c>
      <c r="G19" s="64" t="s">
        <v>79</v>
      </c>
      <c r="H19" s="128"/>
      <c r="I19" s="145"/>
      <c r="J19" s="140"/>
    </row>
    <row r="20" ht="25" customHeight="1" spans="1:10">
      <c r="A20" s="129"/>
      <c r="B20" s="129"/>
      <c r="C20" s="100" t="s">
        <v>80</v>
      </c>
      <c r="D20" s="64" t="s">
        <v>64</v>
      </c>
      <c r="E20" s="64">
        <v>60</v>
      </c>
      <c r="F20" s="120" t="s">
        <v>68</v>
      </c>
      <c r="G20" s="64" t="s">
        <v>81</v>
      </c>
      <c r="H20" s="128"/>
      <c r="I20" s="145"/>
      <c r="J20" s="140"/>
    </row>
    <row r="21" ht="25" customHeight="1" spans="1:10">
      <c r="A21" s="129"/>
      <c r="B21" s="129"/>
      <c r="C21" s="100" t="s">
        <v>82</v>
      </c>
      <c r="D21" s="64" t="s">
        <v>64</v>
      </c>
      <c r="E21" s="64">
        <v>25</v>
      </c>
      <c r="F21" s="120" t="s">
        <v>83</v>
      </c>
      <c r="G21" s="64" t="s">
        <v>84</v>
      </c>
      <c r="H21" s="128"/>
      <c r="I21" s="145"/>
      <c r="J21" s="140"/>
    </row>
    <row r="22" ht="25" customHeight="1" spans="1:10">
      <c r="A22" s="129"/>
      <c r="B22" s="130"/>
      <c r="C22" s="100" t="s">
        <v>85</v>
      </c>
      <c r="D22" s="64" t="s">
        <v>64</v>
      </c>
      <c r="E22" s="64">
        <v>14</v>
      </c>
      <c r="F22" s="120" t="s">
        <v>83</v>
      </c>
      <c r="G22" s="64" t="s">
        <v>86</v>
      </c>
      <c r="H22" s="128"/>
      <c r="I22" s="145"/>
      <c r="J22" s="140"/>
    </row>
    <row r="23" ht="25" customHeight="1" spans="1:10">
      <c r="A23" s="129"/>
      <c r="B23" s="126" t="s">
        <v>87</v>
      </c>
      <c r="C23" s="131" t="s">
        <v>88</v>
      </c>
      <c r="D23" s="67" t="s">
        <v>64</v>
      </c>
      <c r="E23" s="120">
        <v>90</v>
      </c>
      <c r="F23" s="120" t="s">
        <v>89</v>
      </c>
      <c r="G23" s="74">
        <v>0.992</v>
      </c>
      <c r="H23" s="128"/>
      <c r="I23" s="145"/>
      <c r="J23" s="140"/>
    </row>
    <row r="24" ht="25" customHeight="1" spans="1:10">
      <c r="A24" s="129"/>
      <c r="B24" s="129"/>
      <c r="C24" s="131" t="s">
        <v>90</v>
      </c>
      <c r="D24" s="67" t="s">
        <v>64</v>
      </c>
      <c r="E24" s="120">
        <v>90</v>
      </c>
      <c r="F24" s="120" t="s">
        <v>89</v>
      </c>
      <c r="G24" s="74">
        <v>0.988</v>
      </c>
      <c r="H24" s="128"/>
      <c r="I24" s="145"/>
      <c r="J24" s="140"/>
    </row>
    <row r="25" ht="25" customHeight="1" spans="1:10">
      <c r="A25" s="129"/>
      <c r="B25" s="129"/>
      <c r="C25" s="131" t="s">
        <v>91</v>
      </c>
      <c r="D25" s="67" t="s">
        <v>64</v>
      </c>
      <c r="E25" s="120">
        <v>90</v>
      </c>
      <c r="F25" s="120" t="s">
        <v>89</v>
      </c>
      <c r="G25" s="74">
        <v>0.9846</v>
      </c>
      <c r="H25" s="128"/>
      <c r="I25" s="145"/>
      <c r="J25" s="140"/>
    </row>
    <row r="26" ht="25" customHeight="1" spans="1:10">
      <c r="A26" s="129"/>
      <c r="B26" s="129"/>
      <c r="C26" s="100" t="s">
        <v>92</v>
      </c>
      <c r="D26" s="67" t="s">
        <v>64</v>
      </c>
      <c r="E26" s="120">
        <v>80</v>
      </c>
      <c r="F26" s="120" t="s">
        <v>89</v>
      </c>
      <c r="G26" s="74">
        <v>0.8</v>
      </c>
      <c r="H26" s="128"/>
      <c r="I26" s="145"/>
      <c r="J26" s="140"/>
    </row>
    <row r="27" ht="25" customHeight="1" spans="1:10">
      <c r="A27" s="130"/>
      <c r="B27" s="130"/>
      <c r="C27" s="100" t="s">
        <v>93</v>
      </c>
      <c r="D27" s="67" t="s">
        <v>64</v>
      </c>
      <c r="E27" s="132" t="s">
        <v>94</v>
      </c>
      <c r="F27" s="120" t="s">
        <v>89</v>
      </c>
      <c r="G27" s="132" t="s">
        <v>95</v>
      </c>
      <c r="H27" s="128"/>
      <c r="I27" s="145"/>
      <c r="J27" s="140"/>
    </row>
    <row r="28" ht="25" customHeight="1" spans="1:10">
      <c r="A28" s="120" t="s">
        <v>96</v>
      </c>
      <c r="B28" s="133" t="s">
        <v>97</v>
      </c>
      <c r="C28" s="100" t="s">
        <v>98</v>
      </c>
      <c r="D28" s="134" t="s">
        <v>99</v>
      </c>
      <c r="E28" s="134" t="s">
        <v>100</v>
      </c>
      <c r="F28" s="120" t="s">
        <v>101</v>
      </c>
      <c r="G28" s="134" t="s">
        <v>100</v>
      </c>
      <c r="H28" s="128"/>
      <c r="I28" s="145"/>
      <c r="J28" s="140"/>
    </row>
    <row r="29" ht="25" customHeight="1" spans="1:10">
      <c r="A29" s="126" t="s">
        <v>102</v>
      </c>
      <c r="B29" s="135" t="s">
        <v>103</v>
      </c>
      <c r="C29" s="100" t="s">
        <v>104</v>
      </c>
      <c r="D29" s="111" t="s">
        <v>64</v>
      </c>
      <c r="E29" s="120">
        <v>95</v>
      </c>
      <c r="F29" s="120" t="s">
        <v>89</v>
      </c>
      <c r="G29" s="111">
        <v>1</v>
      </c>
      <c r="H29" s="128"/>
      <c r="I29" s="145"/>
      <c r="J29" s="140"/>
    </row>
    <row r="30" ht="25" customHeight="1" spans="1:10">
      <c r="A30" s="130"/>
      <c r="B30" s="136"/>
      <c r="C30" s="137" t="s">
        <v>105</v>
      </c>
      <c r="D30" s="111" t="s">
        <v>64</v>
      </c>
      <c r="E30" s="138">
        <v>85</v>
      </c>
      <c r="F30" s="120" t="s">
        <v>89</v>
      </c>
      <c r="G30" s="139">
        <v>0.9</v>
      </c>
      <c r="H30" s="128"/>
      <c r="I30" s="145"/>
      <c r="J30" s="140"/>
    </row>
    <row r="31" ht="20" customHeight="1" spans="1:10">
      <c r="A31" s="118" t="s">
        <v>106</v>
      </c>
      <c r="B31" s="119"/>
      <c r="C31" s="119"/>
      <c r="D31" s="119"/>
      <c r="E31" s="119"/>
      <c r="F31" s="119"/>
      <c r="G31" s="119"/>
      <c r="H31" s="119"/>
      <c r="I31" s="142"/>
      <c r="J31" s="140"/>
    </row>
    <row r="32" ht="20" customHeight="1" spans="1:10">
      <c r="A32" s="118" t="s">
        <v>107</v>
      </c>
      <c r="B32" s="119"/>
      <c r="C32" s="119"/>
      <c r="D32" s="119"/>
      <c r="E32" s="119"/>
      <c r="F32" s="119"/>
      <c r="G32" s="119"/>
      <c r="H32" s="119"/>
      <c r="I32" s="142"/>
      <c r="J32" s="140"/>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7"/>
    <mergeCell ref="A29:A30"/>
    <mergeCell ref="B7:B10"/>
    <mergeCell ref="B14:B22"/>
    <mergeCell ref="B23:B27"/>
    <mergeCell ref="B29:B3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workbookViewId="0">
      <selection activeCell="N27" sqref="N27"/>
    </sheetView>
  </sheetViews>
  <sheetFormatPr defaultColWidth="9" defaultRowHeight="14.4"/>
  <cols>
    <col min="1" max="1" width="9.25" customWidth="1"/>
    <col min="3" max="3" width="20.3333333333333" customWidth="1"/>
    <col min="4" max="6" width="10" customWidth="1"/>
    <col min="10" max="10" width="8.37962962962963" customWidth="1"/>
    <col min="11" max="11" width="29.1111111111111" customWidth="1"/>
  </cols>
  <sheetData>
    <row r="1" ht="18" customHeight="1" spans="1:11">
      <c r="A1" s="1" t="s">
        <v>108</v>
      </c>
      <c r="B1" s="1"/>
      <c r="C1" s="1"/>
      <c r="D1" s="1"/>
      <c r="E1" s="1"/>
      <c r="F1" s="1"/>
      <c r="G1" s="1"/>
      <c r="H1" s="1"/>
      <c r="I1" s="1"/>
      <c r="J1" s="1"/>
      <c r="K1" s="1"/>
    </row>
    <row r="2" ht="22.2" spans="1:11">
      <c r="A2" s="98" t="s">
        <v>1</v>
      </c>
      <c r="B2" s="98"/>
      <c r="C2" s="98"/>
      <c r="D2" s="3"/>
      <c r="E2" s="3"/>
      <c r="F2" s="3"/>
      <c r="G2" s="3"/>
      <c r="H2" s="3"/>
      <c r="I2" s="3"/>
      <c r="J2" s="41"/>
      <c r="K2" s="88" t="s">
        <v>109</v>
      </c>
    </row>
    <row r="3" ht="25" customHeight="1" spans="1:11">
      <c r="A3" s="11" t="s">
        <v>110</v>
      </c>
      <c r="B3" s="11"/>
      <c r="C3" s="53" t="s">
        <v>111</v>
      </c>
      <c r="D3" s="54"/>
      <c r="E3" s="54"/>
      <c r="F3" s="54"/>
      <c r="G3" s="54"/>
      <c r="H3" s="54"/>
      <c r="I3" s="54"/>
      <c r="J3" s="54"/>
      <c r="K3" s="89"/>
    </row>
    <row r="4" ht="25" customHeight="1" spans="1:11">
      <c r="A4" s="11" t="s">
        <v>112</v>
      </c>
      <c r="B4" s="11"/>
      <c r="C4" s="55" t="s">
        <v>113</v>
      </c>
      <c r="D4" s="55"/>
      <c r="E4" s="55"/>
      <c r="F4" s="11" t="s">
        <v>114</v>
      </c>
      <c r="G4" s="53" t="s">
        <v>115</v>
      </c>
      <c r="H4" s="54"/>
      <c r="I4" s="54"/>
      <c r="J4" s="54"/>
      <c r="K4" s="89"/>
    </row>
    <row r="5" ht="25" customHeight="1" spans="1:11">
      <c r="A5" s="11" t="s">
        <v>116</v>
      </c>
      <c r="B5" s="11"/>
      <c r="C5" s="11"/>
      <c r="D5" s="11" t="s">
        <v>38</v>
      </c>
      <c r="E5" s="11" t="s">
        <v>117</v>
      </c>
      <c r="F5" s="11" t="s">
        <v>118</v>
      </c>
      <c r="G5" s="11" t="s">
        <v>119</v>
      </c>
      <c r="H5" s="11" t="s">
        <v>120</v>
      </c>
      <c r="I5" s="11" t="s">
        <v>121</v>
      </c>
      <c r="J5" s="11"/>
      <c r="K5" s="90" t="s">
        <v>122</v>
      </c>
    </row>
    <row r="6" ht="25" customHeight="1" spans="1:11">
      <c r="A6" s="11"/>
      <c r="B6" s="11"/>
      <c r="C6" s="56" t="s">
        <v>44</v>
      </c>
      <c r="D6" s="57"/>
      <c r="E6" s="57">
        <f>152.96+73.82</f>
        <v>226.78</v>
      </c>
      <c r="F6" s="57">
        <v>226.78</v>
      </c>
      <c r="G6" s="11">
        <v>10</v>
      </c>
      <c r="H6" s="99">
        <v>1</v>
      </c>
      <c r="I6" s="91">
        <v>10</v>
      </c>
      <c r="J6" s="91"/>
      <c r="K6" s="92"/>
    </row>
    <row r="7" ht="25" customHeight="1" spans="1:11">
      <c r="A7" s="11"/>
      <c r="B7" s="11"/>
      <c r="C7" s="56" t="s">
        <v>123</v>
      </c>
      <c r="D7" s="57"/>
      <c r="E7" s="57">
        <v>226.78</v>
      </c>
      <c r="F7" s="57">
        <v>226.78</v>
      </c>
      <c r="G7" s="11" t="s">
        <v>124</v>
      </c>
      <c r="H7" s="99">
        <v>1</v>
      </c>
      <c r="I7" s="80" t="s">
        <v>124</v>
      </c>
      <c r="J7" s="93"/>
      <c r="K7" s="94"/>
    </row>
    <row r="8" ht="25" customHeight="1" spans="1:11">
      <c r="A8" s="11"/>
      <c r="B8" s="11"/>
      <c r="C8" s="39" t="s">
        <v>125</v>
      </c>
      <c r="D8" s="58"/>
      <c r="E8" s="58"/>
      <c r="F8" s="58"/>
      <c r="G8" s="11" t="s">
        <v>124</v>
      </c>
      <c r="H8" s="58"/>
      <c r="I8" s="80" t="s">
        <v>124</v>
      </c>
      <c r="J8" s="93"/>
      <c r="K8" s="94"/>
    </row>
    <row r="9" ht="25" customHeight="1" spans="1:11">
      <c r="A9" s="11"/>
      <c r="B9" s="11"/>
      <c r="C9" s="39" t="s">
        <v>126</v>
      </c>
      <c r="D9" s="14"/>
      <c r="E9" s="14"/>
      <c r="F9" s="14"/>
      <c r="G9" s="11" t="s">
        <v>124</v>
      </c>
      <c r="H9" s="99"/>
      <c r="I9" s="80" t="s">
        <v>124</v>
      </c>
      <c r="J9" s="93"/>
      <c r="K9" s="95"/>
    </row>
    <row r="10" ht="25" customHeight="1" spans="1:11">
      <c r="A10" s="11" t="s">
        <v>127</v>
      </c>
      <c r="B10" s="11" t="s">
        <v>128</v>
      </c>
      <c r="C10" s="11"/>
      <c r="D10" s="11"/>
      <c r="E10" s="11"/>
      <c r="F10" s="11"/>
      <c r="G10" s="14" t="s">
        <v>129</v>
      </c>
      <c r="H10" s="14"/>
      <c r="I10" s="14"/>
      <c r="J10" s="14"/>
      <c r="K10" s="14"/>
    </row>
    <row r="11" ht="123" customHeight="1" spans="1:11">
      <c r="A11" s="11"/>
      <c r="B11" s="55" t="s">
        <v>130</v>
      </c>
      <c r="C11" s="55"/>
      <c r="D11" s="55"/>
      <c r="E11" s="55"/>
      <c r="F11" s="55"/>
      <c r="G11" s="59" t="s">
        <v>131</v>
      </c>
      <c r="H11" s="59"/>
      <c r="I11" s="59"/>
      <c r="J11" s="59"/>
      <c r="K11" s="59"/>
    </row>
    <row r="12" ht="25" customHeight="1" spans="1:11">
      <c r="A12" s="60" t="s">
        <v>132</v>
      </c>
      <c r="B12" s="60"/>
      <c r="C12" s="60"/>
      <c r="D12" s="60"/>
      <c r="E12" s="60"/>
      <c r="F12" s="60"/>
      <c r="G12" s="60"/>
      <c r="H12" s="60"/>
      <c r="I12" s="60"/>
      <c r="J12" s="60"/>
      <c r="K12" s="60"/>
    </row>
    <row r="13" ht="25" customHeight="1" spans="1:11">
      <c r="A13" s="61" t="s">
        <v>133</v>
      </c>
      <c r="B13" s="61"/>
      <c r="C13" s="61"/>
      <c r="D13" s="61" t="s">
        <v>134</v>
      </c>
      <c r="E13" s="61"/>
      <c r="F13" s="61"/>
      <c r="G13" s="61" t="s">
        <v>59</v>
      </c>
      <c r="H13" s="61" t="s">
        <v>119</v>
      </c>
      <c r="I13" s="61" t="s">
        <v>121</v>
      </c>
      <c r="J13" s="96" t="s">
        <v>60</v>
      </c>
      <c r="K13" s="97"/>
    </row>
    <row r="14" ht="25" customHeight="1" spans="1:11">
      <c r="A14" s="11" t="s">
        <v>53</v>
      </c>
      <c r="B14" s="11" t="s">
        <v>54</v>
      </c>
      <c r="C14" s="11" t="s">
        <v>55</v>
      </c>
      <c r="D14" s="11" t="s">
        <v>56</v>
      </c>
      <c r="E14" s="11" t="s">
        <v>57</v>
      </c>
      <c r="F14" s="11" t="s">
        <v>58</v>
      </c>
      <c r="G14" s="11"/>
      <c r="H14" s="11"/>
      <c r="I14" s="11"/>
      <c r="J14" s="85"/>
      <c r="K14" s="87"/>
    </row>
    <row r="15" ht="25" customHeight="1" spans="1:11">
      <c r="A15" s="62" t="s">
        <v>61</v>
      </c>
      <c r="B15" s="62" t="s">
        <v>62</v>
      </c>
      <c r="C15" s="100" t="s">
        <v>135</v>
      </c>
      <c r="D15" s="101" t="s">
        <v>64</v>
      </c>
      <c r="E15" s="65" t="s">
        <v>136</v>
      </c>
      <c r="F15" s="65" t="s">
        <v>65</v>
      </c>
      <c r="G15" s="64">
        <v>82</v>
      </c>
      <c r="H15" s="71">
        <v>4</v>
      </c>
      <c r="I15" s="71">
        <v>4</v>
      </c>
      <c r="J15" s="11"/>
      <c r="K15" s="11"/>
    </row>
    <row r="16" ht="25" customHeight="1" spans="1:11">
      <c r="A16" s="66"/>
      <c r="B16" s="66"/>
      <c r="C16" s="100" t="s">
        <v>137</v>
      </c>
      <c r="D16" s="101" t="s">
        <v>64</v>
      </c>
      <c r="E16" s="65" t="s">
        <v>138</v>
      </c>
      <c r="F16" s="65" t="s">
        <v>65</v>
      </c>
      <c r="G16" s="64" t="s">
        <v>139</v>
      </c>
      <c r="H16" s="71">
        <v>4</v>
      </c>
      <c r="I16" s="71">
        <v>4</v>
      </c>
      <c r="J16" s="11"/>
      <c r="K16" s="11"/>
    </row>
    <row r="17" ht="25" customHeight="1" spans="1:11">
      <c r="A17" s="66"/>
      <c r="B17" s="61"/>
      <c r="C17" s="100" t="s">
        <v>140</v>
      </c>
      <c r="D17" s="101" t="s">
        <v>64</v>
      </c>
      <c r="E17" s="65" t="s">
        <v>141</v>
      </c>
      <c r="F17" s="65" t="s">
        <v>65</v>
      </c>
      <c r="G17" s="64" t="s">
        <v>142</v>
      </c>
      <c r="H17" s="71">
        <v>4</v>
      </c>
      <c r="I17" s="71">
        <v>4</v>
      </c>
      <c r="J17" s="11"/>
      <c r="K17" s="11"/>
    </row>
    <row r="18" ht="25" customHeight="1" spans="1:11">
      <c r="A18" s="66"/>
      <c r="B18" s="62" t="s">
        <v>87</v>
      </c>
      <c r="C18" s="100" t="s">
        <v>143</v>
      </c>
      <c r="D18" s="101" t="s">
        <v>64</v>
      </c>
      <c r="E18" s="65" t="s">
        <v>144</v>
      </c>
      <c r="F18" s="65" t="s">
        <v>89</v>
      </c>
      <c r="G18" s="102">
        <v>0.7615</v>
      </c>
      <c r="H18" s="71">
        <v>4</v>
      </c>
      <c r="I18" s="71">
        <v>4</v>
      </c>
      <c r="J18" s="11"/>
      <c r="K18" s="11"/>
    </row>
    <row r="19" ht="25" customHeight="1" spans="1:11">
      <c r="A19" s="66"/>
      <c r="B19" s="66"/>
      <c r="C19" s="100" t="s">
        <v>145</v>
      </c>
      <c r="D19" s="67" t="s">
        <v>99</v>
      </c>
      <c r="E19" s="65" t="s">
        <v>146</v>
      </c>
      <c r="F19" s="65" t="s">
        <v>89</v>
      </c>
      <c r="G19" s="67">
        <v>1</v>
      </c>
      <c r="H19" s="71">
        <v>4</v>
      </c>
      <c r="I19" s="71">
        <v>4</v>
      </c>
      <c r="J19" s="11"/>
      <c r="K19" s="11"/>
    </row>
    <row r="20" ht="25" customHeight="1" spans="1:11">
      <c r="A20" s="66"/>
      <c r="B20" s="66"/>
      <c r="C20" s="100" t="s">
        <v>147</v>
      </c>
      <c r="D20" s="67" t="s">
        <v>99</v>
      </c>
      <c r="E20" s="65" t="s">
        <v>146</v>
      </c>
      <c r="F20" s="65" t="s">
        <v>89</v>
      </c>
      <c r="G20" s="67">
        <v>1</v>
      </c>
      <c r="H20" s="71">
        <v>4</v>
      </c>
      <c r="I20" s="71">
        <v>4</v>
      </c>
      <c r="J20" s="11"/>
      <c r="K20" s="11"/>
    </row>
    <row r="21" ht="25" customHeight="1" spans="1:11">
      <c r="A21" s="66"/>
      <c r="B21" s="66"/>
      <c r="C21" s="100" t="s">
        <v>148</v>
      </c>
      <c r="D21" s="64" t="s">
        <v>64</v>
      </c>
      <c r="E21" s="65" t="s">
        <v>149</v>
      </c>
      <c r="F21" s="65" t="s">
        <v>89</v>
      </c>
      <c r="G21" s="102">
        <v>0.723</v>
      </c>
      <c r="H21" s="71">
        <v>4</v>
      </c>
      <c r="I21" s="71">
        <v>4</v>
      </c>
      <c r="J21" s="11"/>
      <c r="K21" s="11"/>
    </row>
    <row r="22" ht="25" customHeight="1" spans="1:11">
      <c r="A22" s="66"/>
      <c r="B22" s="66"/>
      <c r="C22" s="100" t="s">
        <v>150</v>
      </c>
      <c r="D22" s="64" t="s">
        <v>64</v>
      </c>
      <c r="E22" s="65" t="s">
        <v>149</v>
      </c>
      <c r="F22" s="65" t="s">
        <v>89</v>
      </c>
      <c r="G22" s="102">
        <v>0.6971</v>
      </c>
      <c r="H22" s="71">
        <v>4</v>
      </c>
      <c r="I22" s="71">
        <v>4</v>
      </c>
      <c r="J22" s="11"/>
      <c r="K22" s="11"/>
    </row>
    <row r="23" ht="25" customHeight="1" spans="1:11">
      <c r="A23" s="66"/>
      <c r="B23" s="66"/>
      <c r="C23" s="100" t="s">
        <v>151</v>
      </c>
      <c r="D23" s="64" t="s">
        <v>64</v>
      </c>
      <c r="E23" s="65" t="s">
        <v>149</v>
      </c>
      <c r="F23" s="65" t="s">
        <v>89</v>
      </c>
      <c r="G23" s="102">
        <v>0.7459</v>
      </c>
      <c r="H23" s="71">
        <v>4</v>
      </c>
      <c r="I23" s="71">
        <v>4</v>
      </c>
      <c r="J23" s="11"/>
      <c r="K23" s="11"/>
    </row>
    <row r="24" ht="25" customHeight="1" spans="1:11">
      <c r="A24" s="66"/>
      <c r="B24" s="66"/>
      <c r="C24" s="100" t="s">
        <v>152</v>
      </c>
      <c r="D24" s="64" t="s">
        <v>64</v>
      </c>
      <c r="E24" s="65" t="s">
        <v>149</v>
      </c>
      <c r="F24" s="65" t="s">
        <v>89</v>
      </c>
      <c r="G24" s="102">
        <v>0.6388</v>
      </c>
      <c r="H24" s="71">
        <v>4</v>
      </c>
      <c r="I24" s="71">
        <v>4</v>
      </c>
      <c r="J24" s="11"/>
      <c r="K24" s="11"/>
    </row>
    <row r="25" ht="25" customHeight="1" spans="1:11">
      <c r="A25" s="66"/>
      <c r="B25" s="66"/>
      <c r="C25" s="100" t="s">
        <v>153</v>
      </c>
      <c r="D25" s="64" t="s">
        <v>64</v>
      </c>
      <c r="E25" s="65" t="s">
        <v>154</v>
      </c>
      <c r="F25" s="65" t="s">
        <v>89</v>
      </c>
      <c r="G25" s="67">
        <v>0.9</v>
      </c>
      <c r="H25" s="71">
        <v>4</v>
      </c>
      <c r="I25" s="71">
        <v>4</v>
      </c>
      <c r="J25" s="11"/>
      <c r="K25" s="11"/>
    </row>
    <row r="26" ht="25" customHeight="1" spans="1:11">
      <c r="A26" s="66"/>
      <c r="B26" s="66"/>
      <c r="C26" s="100" t="s">
        <v>155</v>
      </c>
      <c r="D26" s="64" t="s">
        <v>64</v>
      </c>
      <c r="E26" s="65" t="s">
        <v>94</v>
      </c>
      <c r="F26" s="65" t="s">
        <v>89</v>
      </c>
      <c r="G26" s="102">
        <v>0.9927</v>
      </c>
      <c r="H26" s="71">
        <v>4</v>
      </c>
      <c r="I26" s="71">
        <v>4</v>
      </c>
      <c r="J26" s="11"/>
      <c r="K26" s="11"/>
    </row>
    <row r="27" ht="25" customHeight="1" spans="1:11">
      <c r="A27" s="66"/>
      <c r="B27" s="66"/>
      <c r="C27" s="103" t="s">
        <v>156</v>
      </c>
      <c r="D27" s="90" t="s">
        <v>64</v>
      </c>
      <c r="E27" s="65" t="s">
        <v>157</v>
      </c>
      <c r="F27" s="65" t="s">
        <v>89</v>
      </c>
      <c r="G27" s="104">
        <v>0.9655</v>
      </c>
      <c r="H27" s="71">
        <v>4</v>
      </c>
      <c r="I27" s="71">
        <v>4</v>
      </c>
      <c r="J27" s="11"/>
      <c r="K27" s="11"/>
    </row>
    <row r="28" ht="25" customHeight="1" spans="1:11">
      <c r="A28" s="66"/>
      <c r="B28" s="66"/>
      <c r="C28" s="103" t="s">
        <v>158</v>
      </c>
      <c r="D28" s="90" t="s">
        <v>64</v>
      </c>
      <c r="E28" s="65" t="s">
        <v>154</v>
      </c>
      <c r="F28" s="65" t="s">
        <v>89</v>
      </c>
      <c r="G28" s="104">
        <v>0.9678</v>
      </c>
      <c r="H28" s="71">
        <v>4</v>
      </c>
      <c r="I28" s="71">
        <v>4</v>
      </c>
      <c r="J28" s="11"/>
      <c r="K28" s="11"/>
    </row>
    <row r="29" ht="39" customHeight="1" spans="1:11">
      <c r="A29" s="66"/>
      <c r="B29" s="66"/>
      <c r="C29" s="103" t="s">
        <v>159</v>
      </c>
      <c r="D29" s="90" t="s">
        <v>64</v>
      </c>
      <c r="E29" s="65" t="s">
        <v>160</v>
      </c>
      <c r="F29" s="65" t="s">
        <v>89</v>
      </c>
      <c r="G29" s="104">
        <v>1</v>
      </c>
      <c r="H29" s="71">
        <v>4</v>
      </c>
      <c r="I29" s="71">
        <v>4</v>
      </c>
      <c r="J29" s="11"/>
      <c r="K29" s="11"/>
    </row>
    <row r="30" ht="25" customHeight="1" spans="1:11">
      <c r="A30" s="66"/>
      <c r="B30" s="66"/>
      <c r="C30" s="103" t="s">
        <v>161</v>
      </c>
      <c r="D30" s="90" t="s">
        <v>64</v>
      </c>
      <c r="E30" s="65" t="s">
        <v>162</v>
      </c>
      <c r="F30" s="65" t="s">
        <v>89</v>
      </c>
      <c r="G30" s="105">
        <v>0.6635</v>
      </c>
      <c r="H30" s="71">
        <v>4</v>
      </c>
      <c r="I30" s="71">
        <v>4</v>
      </c>
      <c r="J30" s="11"/>
      <c r="K30" s="11"/>
    </row>
    <row r="31" ht="25" customHeight="1" spans="1:11">
      <c r="A31" s="66"/>
      <c r="B31" s="66"/>
      <c r="C31" s="103" t="s">
        <v>163</v>
      </c>
      <c r="D31" s="90" t="s">
        <v>64</v>
      </c>
      <c r="E31" s="65" t="s">
        <v>94</v>
      </c>
      <c r="F31" s="65" t="s">
        <v>89</v>
      </c>
      <c r="G31" s="67">
        <v>1</v>
      </c>
      <c r="H31" s="71">
        <v>4</v>
      </c>
      <c r="I31" s="71">
        <v>4</v>
      </c>
      <c r="J31" s="11"/>
      <c r="K31" s="11"/>
    </row>
    <row r="32" ht="25" customHeight="1" spans="1:11">
      <c r="A32" s="66"/>
      <c r="B32" s="66"/>
      <c r="C32" s="103" t="s">
        <v>164</v>
      </c>
      <c r="D32" s="90" t="s">
        <v>64</v>
      </c>
      <c r="E32" s="65" t="s">
        <v>165</v>
      </c>
      <c r="F32" s="65" t="s">
        <v>89</v>
      </c>
      <c r="G32" s="67">
        <v>1</v>
      </c>
      <c r="H32" s="71">
        <v>4</v>
      </c>
      <c r="I32" s="71">
        <v>4</v>
      </c>
      <c r="J32" s="11"/>
      <c r="K32" s="11"/>
    </row>
    <row r="33" ht="25" customHeight="1" spans="1:11">
      <c r="A33" s="66"/>
      <c r="B33" s="66"/>
      <c r="C33" s="103" t="s">
        <v>166</v>
      </c>
      <c r="D33" s="90" t="s">
        <v>64</v>
      </c>
      <c r="E33" s="65" t="s">
        <v>94</v>
      </c>
      <c r="F33" s="65" t="s">
        <v>89</v>
      </c>
      <c r="G33" s="104">
        <v>0.931</v>
      </c>
      <c r="H33" s="71">
        <v>4</v>
      </c>
      <c r="I33" s="71">
        <v>4</v>
      </c>
      <c r="J33" s="11"/>
      <c r="K33" s="11"/>
    </row>
    <row r="34" ht="25" customHeight="1" spans="1:11">
      <c r="A34" s="66"/>
      <c r="B34" s="66"/>
      <c r="C34" s="103" t="s">
        <v>167</v>
      </c>
      <c r="D34" s="90" t="s">
        <v>64</v>
      </c>
      <c r="E34" s="65" t="s">
        <v>146</v>
      </c>
      <c r="F34" s="65" t="s">
        <v>89</v>
      </c>
      <c r="G34" s="67">
        <v>1</v>
      </c>
      <c r="H34" s="71">
        <v>4</v>
      </c>
      <c r="I34" s="71">
        <v>4</v>
      </c>
      <c r="J34" s="11"/>
      <c r="K34" s="11"/>
    </row>
    <row r="35" ht="25" customHeight="1" spans="1:11">
      <c r="A35" s="66"/>
      <c r="B35" s="66"/>
      <c r="C35" s="103" t="s">
        <v>168</v>
      </c>
      <c r="D35" s="90" t="s">
        <v>64</v>
      </c>
      <c r="E35" s="65" t="s">
        <v>94</v>
      </c>
      <c r="F35" s="65" t="s">
        <v>89</v>
      </c>
      <c r="G35" s="67">
        <v>1</v>
      </c>
      <c r="H35" s="71">
        <v>2</v>
      </c>
      <c r="I35" s="71">
        <v>2</v>
      </c>
      <c r="J35" s="11"/>
      <c r="K35" s="11"/>
    </row>
    <row r="36" ht="25" customHeight="1" spans="1:11">
      <c r="A36" s="61"/>
      <c r="B36" s="61"/>
      <c r="C36" s="103" t="s">
        <v>169</v>
      </c>
      <c r="D36" s="90" t="s">
        <v>64</v>
      </c>
      <c r="E36" s="65" t="s">
        <v>94</v>
      </c>
      <c r="F36" s="65" t="s">
        <v>89</v>
      </c>
      <c r="G36" s="67">
        <v>1</v>
      </c>
      <c r="H36" s="71">
        <v>2</v>
      </c>
      <c r="I36" s="71">
        <v>2</v>
      </c>
      <c r="J36" s="11"/>
      <c r="K36" s="11"/>
    </row>
    <row r="37" ht="25" customHeight="1" spans="1:11">
      <c r="A37" s="62" t="s">
        <v>96</v>
      </c>
      <c r="B37" s="66" t="s">
        <v>97</v>
      </c>
      <c r="C37" s="100" t="s">
        <v>170</v>
      </c>
      <c r="D37" s="26" t="s">
        <v>171</v>
      </c>
      <c r="E37" s="64" t="s">
        <v>172</v>
      </c>
      <c r="F37" s="26" t="s">
        <v>101</v>
      </c>
      <c r="G37" s="64" t="s">
        <v>172</v>
      </c>
      <c r="H37" s="71">
        <v>2</v>
      </c>
      <c r="I37" s="71">
        <v>1</v>
      </c>
      <c r="J37" s="11"/>
      <c r="K37" s="11"/>
    </row>
    <row r="38" ht="25" customHeight="1" spans="1:11">
      <c r="A38" s="61"/>
      <c r="B38" s="61"/>
      <c r="C38" s="106" t="s">
        <v>173</v>
      </c>
      <c r="D38" s="107" t="s">
        <v>99</v>
      </c>
      <c r="E38" s="65" t="s">
        <v>100</v>
      </c>
      <c r="F38" s="65" t="s">
        <v>101</v>
      </c>
      <c r="G38" s="107" t="s">
        <v>100</v>
      </c>
      <c r="H38" s="71">
        <v>2</v>
      </c>
      <c r="I38" s="71">
        <v>1</v>
      </c>
      <c r="J38" s="11"/>
      <c r="K38" s="11"/>
    </row>
    <row r="39" ht="25" customHeight="1" spans="1:11">
      <c r="A39" s="62" t="s">
        <v>102</v>
      </c>
      <c r="B39" s="108" t="s">
        <v>103</v>
      </c>
      <c r="C39" s="109" t="s">
        <v>174</v>
      </c>
      <c r="D39" s="104" t="s">
        <v>64</v>
      </c>
      <c r="E39" s="65" t="s">
        <v>157</v>
      </c>
      <c r="F39" s="65" t="s">
        <v>89</v>
      </c>
      <c r="G39" s="107">
        <v>0.85</v>
      </c>
      <c r="H39" s="71">
        <v>1</v>
      </c>
      <c r="I39" s="71">
        <v>1</v>
      </c>
      <c r="J39" s="11"/>
      <c r="K39" s="11"/>
    </row>
    <row r="40" ht="25" customHeight="1" spans="1:11">
      <c r="A40" s="61"/>
      <c r="B40" s="110"/>
      <c r="C40" s="100" t="s">
        <v>175</v>
      </c>
      <c r="D40" s="104" t="s">
        <v>64</v>
      </c>
      <c r="E40" s="65" t="s">
        <v>154</v>
      </c>
      <c r="F40" s="65" t="s">
        <v>89</v>
      </c>
      <c r="G40" s="111">
        <v>0.85</v>
      </c>
      <c r="H40" s="71">
        <v>1</v>
      </c>
      <c r="I40" s="71">
        <v>1</v>
      </c>
      <c r="J40" s="11"/>
      <c r="K40" s="11"/>
    </row>
    <row r="41" ht="25" customHeight="1" spans="1:11">
      <c r="A41" s="11" t="s">
        <v>176</v>
      </c>
      <c r="B41" s="11"/>
      <c r="C41" s="11"/>
      <c r="D41" s="80" t="s">
        <v>31</v>
      </c>
      <c r="E41" s="81"/>
      <c r="F41" s="81"/>
      <c r="G41" s="81"/>
      <c r="H41" s="81"/>
      <c r="I41" s="81"/>
      <c r="J41" s="81"/>
      <c r="K41" s="93"/>
    </row>
    <row r="42" ht="25" customHeight="1" spans="1:11">
      <c r="A42" s="82" t="s">
        <v>177</v>
      </c>
      <c r="B42" s="83"/>
      <c r="C42" s="83"/>
      <c r="D42" s="83"/>
      <c r="E42" s="83"/>
      <c r="F42" s="83"/>
      <c r="G42" s="84"/>
      <c r="H42" s="11" t="s">
        <v>178</v>
      </c>
      <c r="I42" s="11" t="s">
        <v>179</v>
      </c>
      <c r="J42" s="80" t="s">
        <v>180</v>
      </c>
      <c r="K42" s="93"/>
    </row>
    <row r="43" ht="25" customHeight="1" spans="1:11">
      <c r="A43" s="85"/>
      <c r="B43" s="86"/>
      <c r="C43" s="86"/>
      <c r="D43" s="86"/>
      <c r="E43" s="86"/>
      <c r="F43" s="86"/>
      <c r="G43" s="87"/>
      <c r="H43" s="11">
        <f>SUM(H15:H40)+G6</f>
        <v>100</v>
      </c>
      <c r="I43" s="11">
        <f>SUM(I15:I40)+I6</f>
        <v>98</v>
      </c>
      <c r="J43" s="80" t="s">
        <v>181</v>
      </c>
      <c r="K43" s="93"/>
    </row>
    <row r="44" ht="69" customHeight="1" spans="1:11">
      <c r="A44" s="39" t="s">
        <v>182</v>
      </c>
      <c r="B44" s="39"/>
      <c r="C44" s="39"/>
      <c r="D44" s="39"/>
      <c r="E44" s="39"/>
      <c r="F44" s="39"/>
      <c r="G44" s="39"/>
      <c r="H44" s="39"/>
      <c r="I44" s="39"/>
      <c r="J44" s="39"/>
      <c r="K44" s="39"/>
    </row>
    <row r="45" spans="1:11">
      <c r="A45" s="39" t="s">
        <v>106</v>
      </c>
      <c r="B45" s="39"/>
      <c r="C45" s="39"/>
      <c r="D45" s="39"/>
      <c r="E45" s="39"/>
      <c r="F45" s="39"/>
      <c r="G45" s="39"/>
      <c r="H45" s="39"/>
      <c r="I45" s="39"/>
      <c r="J45" s="39"/>
      <c r="K45" s="39"/>
    </row>
    <row r="46" spans="1:11">
      <c r="A46" s="39" t="s">
        <v>107</v>
      </c>
      <c r="B46" s="39"/>
      <c r="C46" s="39"/>
      <c r="D46" s="39"/>
      <c r="E46" s="39"/>
      <c r="F46" s="39"/>
      <c r="G46" s="39"/>
      <c r="H46" s="39"/>
      <c r="I46" s="39"/>
      <c r="J46" s="39"/>
      <c r="K46" s="39"/>
    </row>
    <row r="47" spans="1:10">
      <c r="A47" s="40"/>
      <c r="B47" s="40"/>
      <c r="C47" s="40"/>
      <c r="D47" s="40"/>
      <c r="E47" s="40"/>
      <c r="F47" s="40"/>
      <c r="G47" s="40"/>
      <c r="H47" s="40"/>
      <c r="I47" s="40"/>
      <c r="J47" s="40"/>
    </row>
  </sheetData>
  <mergeCells count="6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A41:C41"/>
    <mergeCell ref="D41:K41"/>
    <mergeCell ref="J42:K42"/>
    <mergeCell ref="J43:K43"/>
    <mergeCell ref="A44:K44"/>
    <mergeCell ref="A45:K45"/>
    <mergeCell ref="A46:K46"/>
    <mergeCell ref="A47:J47"/>
    <mergeCell ref="A10:A11"/>
    <mergeCell ref="A15:A36"/>
    <mergeCell ref="A37:A38"/>
    <mergeCell ref="A39:A40"/>
    <mergeCell ref="B15:B17"/>
    <mergeCell ref="B18:B36"/>
    <mergeCell ref="B37:B38"/>
    <mergeCell ref="B39:B40"/>
    <mergeCell ref="G13:G14"/>
    <mergeCell ref="H13:H14"/>
    <mergeCell ref="I13:I14"/>
    <mergeCell ref="K6:K9"/>
    <mergeCell ref="A5:B9"/>
    <mergeCell ref="J13:K14"/>
    <mergeCell ref="A42:G4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6" workbookViewId="0">
      <selection activeCell="N28" sqref="N28"/>
    </sheetView>
  </sheetViews>
  <sheetFormatPr defaultColWidth="9" defaultRowHeight="14.4"/>
  <cols>
    <col min="1" max="1" width="9.25" customWidth="1"/>
    <col min="3" max="3" width="25" customWidth="1"/>
    <col min="4" max="6" width="10" customWidth="1"/>
    <col min="10" max="10" width="8.37962962962963" customWidth="1"/>
    <col min="11" max="11" width="31.3333333333333" customWidth="1"/>
  </cols>
  <sheetData>
    <row r="1" ht="18" customHeight="1" spans="1:11">
      <c r="A1" s="1" t="s">
        <v>108</v>
      </c>
      <c r="B1" s="1"/>
      <c r="C1" s="1"/>
      <c r="D1" s="1"/>
      <c r="E1" s="1"/>
      <c r="F1" s="1"/>
      <c r="G1" s="1"/>
      <c r="H1" s="1"/>
      <c r="I1" s="1"/>
      <c r="J1" s="1"/>
      <c r="K1" s="1"/>
    </row>
    <row r="2" ht="22.2" spans="1:11">
      <c r="A2" s="2" t="s">
        <v>1</v>
      </c>
      <c r="B2" s="2"/>
      <c r="C2" s="2"/>
      <c r="D2" s="3"/>
      <c r="E2" s="3"/>
      <c r="F2" s="3"/>
      <c r="G2" s="3"/>
      <c r="H2" s="3"/>
      <c r="I2" s="3"/>
      <c r="J2" s="41"/>
      <c r="K2" s="88" t="s">
        <v>109</v>
      </c>
    </row>
    <row r="3" ht="25" customHeight="1" spans="1:11">
      <c r="A3" s="11" t="s">
        <v>110</v>
      </c>
      <c r="B3" s="11"/>
      <c r="C3" s="53" t="s">
        <v>183</v>
      </c>
      <c r="D3" s="54"/>
      <c r="E3" s="54"/>
      <c r="F3" s="54"/>
      <c r="G3" s="54"/>
      <c r="H3" s="54"/>
      <c r="I3" s="54"/>
      <c r="J3" s="54"/>
      <c r="K3" s="89"/>
    </row>
    <row r="4" ht="25" customHeight="1" spans="1:11">
      <c r="A4" s="11" t="s">
        <v>112</v>
      </c>
      <c r="B4" s="11"/>
      <c r="C4" s="55" t="s">
        <v>113</v>
      </c>
      <c r="D4" s="55"/>
      <c r="E4" s="55"/>
      <c r="F4" s="11" t="s">
        <v>114</v>
      </c>
      <c r="G4" s="53" t="s">
        <v>115</v>
      </c>
      <c r="H4" s="54"/>
      <c r="I4" s="54"/>
      <c r="J4" s="54"/>
      <c r="K4" s="89"/>
    </row>
    <row r="5" ht="25" customHeight="1" spans="1:11">
      <c r="A5" s="11" t="s">
        <v>116</v>
      </c>
      <c r="B5" s="11"/>
      <c r="C5" s="11"/>
      <c r="D5" s="11" t="s">
        <v>38</v>
      </c>
      <c r="E5" s="11" t="s">
        <v>117</v>
      </c>
      <c r="F5" s="11" t="s">
        <v>118</v>
      </c>
      <c r="G5" s="11" t="s">
        <v>119</v>
      </c>
      <c r="H5" s="11" t="s">
        <v>120</v>
      </c>
      <c r="I5" s="11" t="s">
        <v>121</v>
      </c>
      <c r="J5" s="11"/>
      <c r="K5" s="90" t="s">
        <v>122</v>
      </c>
    </row>
    <row r="6" ht="25" customHeight="1" spans="1:11">
      <c r="A6" s="11"/>
      <c r="B6" s="11"/>
      <c r="C6" s="56" t="s">
        <v>44</v>
      </c>
      <c r="D6" s="57"/>
      <c r="E6" s="57">
        <v>859.94</v>
      </c>
      <c r="F6" s="57">
        <v>859.94</v>
      </c>
      <c r="G6" s="11">
        <v>10</v>
      </c>
      <c r="H6" s="26" t="s">
        <v>184</v>
      </c>
      <c r="I6" s="91">
        <v>10</v>
      </c>
      <c r="J6" s="91"/>
      <c r="K6" s="92"/>
    </row>
    <row r="7" ht="25" customHeight="1" spans="1:11">
      <c r="A7" s="11"/>
      <c r="B7" s="11"/>
      <c r="C7" s="56" t="s">
        <v>123</v>
      </c>
      <c r="D7" s="57"/>
      <c r="E7" s="57">
        <v>859.94</v>
      </c>
      <c r="F7" s="57">
        <v>859.94</v>
      </c>
      <c r="G7" s="11" t="s">
        <v>124</v>
      </c>
      <c r="H7" s="26" t="s">
        <v>184</v>
      </c>
      <c r="I7" s="80" t="s">
        <v>124</v>
      </c>
      <c r="J7" s="93"/>
      <c r="K7" s="94"/>
    </row>
    <row r="8" ht="25" customHeight="1" spans="1:11">
      <c r="A8" s="11"/>
      <c r="B8" s="11"/>
      <c r="C8" s="39" t="s">
        <v>125</v>
      </c>
      <c r="D8" s="58"/>
      <c r="E8" s="58"/>
      <c r="F8" s="58"/>
      <c r="G8" s="11" t="s">
        <v>124</v>
      </c>
      <c r="H8" s="58"/>
      <c r="I8" s="80" t="s">
        <v>124</v>
      </c>
      <c r="J8" s="93"/>
      <c r="K8" s="94"/>
    </row>
    <row r="9" ht="25" customHeight="1" spans="1:11">
      <c r="A9" s="11"/>
      <c r="B9" s="11"/>
      <c r="C9" s="39" t="s">
        <v>126</v>
      </c>
      <c r="D9" s="14"/>
      <c r="E9" s="14"/>
      <c r="F9" s="14"/>
      <c r="G9" s="11" t="s">
        <v>124</v>
      </c>
      <c r="H9" s="58"/>
      <c r="I9" s="80" t="s">
        <v>124</v>
      </c>
      <c r="J9" s="93"/>
      <c r="K9" s="95"/>
    </row>
    <row r="10" ht="25" customHeight="1" spans="1:11">
      <c r="A10" s="11" t="s">
        <v>127</v>
      </c>
      <c r="B10" s="11" t="s">
        <v>128</v>
      </c>
      <c r="C10" s="11"/>
      <c r="D10" s="11"/>
      <c r="E10" s="11"/>
      <c r="F10" s="11"/>
      <c r="G10" s="14" t="s">
        <v>129</v>
      </c>
      <c r="H10" s="14"/>
      <c r="I10" s="14"/>
      <c r="J10" s="14"/>
      <c r="K10" s="14"/>
    </row>
    <row r="11" ht="140" customHeight="1" spans="1:11">
      <c r="A11" s="11"/>
      <c r="B11" s="55" t="s">
        <v>185</v>
      </c>
      <c r="C11" s="55"/>
      <c r="D11" s="55"/>
      <c r="E11" s="55"/>
      <c r="F11" s="55"/>
      <c r="G11" s="59" t="s">
        <v>186</v>
      </c>
      <c r="H11" s="59"/>
      <c r="I11" s="59"/>
      <c r="J11" s="59"/>
      <c r="K11" s="59"/>
    </row>
    <row r="12" ht="25" customHeight="1" spans="1:11">
      <c r="A12" s="60" t="s">
        <v>132</v>
      </c>
      <c r="B12" s="60"/>
      <c r="C12" s="60"/>
      <c r="D12" s="60"/>
      <c r="E12" s="60"/>
      <c r="F12" s="60"/>
      <c r="G12" s="60"/>
      <c r="H12" s="60"/>
      <c r="I12" s="60"/>
      <c r="J12" s="60"/>
      <c r="K12" s="60"/>
    </row>
    <row r="13" ht="25" customHeight="1" spans="1:11">
      <c r="A13" s="61" t="s">
        <v>133</v>
      </c>
      <c r="B13" s="61"/>
      <c r="C13" s="61"/>
      <c r="D13" s="61" t="s">
        <v>134</v>
      </c>
      <c r="E13" s="61"/>
      <c r="F13" s="61"/>
      <c r="G13" s="61" t="s">
        <v>59</v>
      </c>
      <c r="H13" s="61" t="s">
        <v>119</v>
      </c>
      <c r="I13" s="61" t="s">
        <v>121</v>
      </c>
      <c r="J13" s="96" t="s">
        <v>60</v>
      </c>
      <c r="K13" s="97"/>
    </row>
    <row r="14" ht="25" customHeight="1" spans="1:11">
      <c r="A14" s="11" t="s">
        <v>53</v>
      </c>
      <c r="B14" s="11" t="s">
        <v>54</v>
      </c>
      <c r="C14" s="11" t="s">
        <v>55</v>
      </c>
      <c r="D14" s="11" t="s">
        <v>56</v>
      </c>
      <c r="E14" s="11" t="s">
        <v>57</v>
      </c>
      <c r="F14" s="11" t="s">
        <v>58</v>
      </c>
      <c r="G14" s="11"/>
      <c r="H14" s="11"/>
      <c r="I14" s="11"/>
      <c r="J14" s="85"/>
      <c r="K14" s="87"/>
    </row>
    <row r="15" ht="25" customHeight="1" spans="1:11">
      <c r="A15" s="62" t="s">
        <v>61</v>
      </c>
      <c r="B15" s="62" t="s">
        <v>62</v>
      </c>
      <c r="C15" s="63" t="s">
        <v>187</v>
      </c>
      <c r="D15" s="64" t="s">
        <v>64</v>
      </c>
      <c r="E15" s="65" t="s">
        <v>188</v>
      </c>
      <c r="F15" s="65" t="s">
        <v>78</v>
      </c>
      <c r="G15" s="64" t="s">
        <v>189</v>
      </c>
      <c r="H15" s="11">
        <v>10</v>
      </c>
      <c r="I15" s="11">
        <v>10</v>
      </c>
      <c r="J15" s="80"/>
      <c r="K15" s="93"/>
    </row>
    <row r="16" ht="25" customHeight="1" spans="1:11">
      <c r="A16" s="66"/>
      <c r="B16" s="66"/>
      <c r="C16" s="63" t="s">
        <v>190</v>
      </c>
      <c r="D16" s="64" t="s">
        <v>64</v>
      </c>
      <c r="E16" s="65" t="s">
        <v>191</v>
      </c>
      <c r="F16" s="65" t="s">
        <v>65</v>
      </c>
      <c r="G16" s="64" t="s">
        <v>192</v>
      </c>
      <c r="H16" s="11">
        <v>10</v>
      </c>
      <c r="I16" s="11">
        <v>10</v>
      </c>
      <c r="J16" s="80"/>
      <c r="K16" s="93"/>
    </row>
    <row r="17" ht="25" customHeight="1" spans="1:11">
      <c r="A17" s="66"/>
      <c r="B17" s="66"/>
      <c r="C17" s="63" t="s">
        <v>193</v>
      </c>
      <c r="D17" s="64" t="s">
        <v>64</v>
      </c>
      <c r="E17" s="65" t="s">
        <v>194</v>
      </c>
      <c r="F17" s="65" t="s">
        <v>78</v>
      </c>
      <c r="G17" s="64" t="s">
        <v>195</v>
      </c>
      <c r="H17" s="11">
        <v>10</v>
      </c>
      <c r="I17" s="11">
        <v>10</v>
      </c>
      <c r="J17" s="80"/>
      <c r="K17" s="93"/>
    </row>
    <row r="18" ht="25" customHeight="1" spans="1:11">
      <c r="A18" s="66"/>
      <c r="B18" s="66"/>
      <c r="C18" s="63" t="s">
        <v>196</v>
      </c>
      <c r="D18" s="64" t="s">
        <v>64</v>
      </c>
      <c r="E18" s="65" t="s">
        <v>197</v>
      </c>
      <c r="F18" s="65" t="s">
        <v>65</v>
      </c>
      <c r="G18" s="64" t="s">
        <v>198</v>
      </c>
      <c r="H18" s="11">
        <v>6</v>
      </c>
      <c r="I18" s="11">
        <v>6</v>
      </c>
      <c r="J18" s="80"/>
      <c r="K18" s="93"/>
    </row>
    <row r="19" ht="25" customHeight="1" spans="1:11">
      <c r="A19" s="66"/>
      <c r="B19" s="61"/>
      <c r="C19" s="63" t="s">
        <v>199</v>
      </c>
      <c r="D19" s="67" t="s">
        <v>64</v>
      </c>
      <c r="E19" s="65" t="s">
        <v>200</v>
      </c>
      <c r="F19" s="65" t="s">
        <v>201</v>
      </c>
      <c r="G19" s="64" t="s">
        <v>202</v>
      </c>
      <c r="H19" s="11">
        <v>6</v>
      </c>
      <c r="I19" s="11">
        <v>6</v>
      </c>
      <c r="J19" s="80"/>
      <c r="K19" s="93"/>
    </row>
    <row r="20" ht="30" customHeight="1" spans="1:11">
      <c r="A20" s="66"/>
      <c r="B20" s="62" t="s">
        <v>87</v>
      </c>
      <c r="C20" s="68" t="s">
        <v>203</v>
      </c>
      <c r="D20" s="69" t="s">
        <v>64</v>
      </c>
      <c r="E20" s="65" t="s">
        <v>162</v>
      </c>
      <c r="F20" s="65" t="s">
        <v>89</v>
      </c>
      <c r="G20" s="70">
        <v>0.863</v>
      </c>
      <c r="H20" s="11">
        <v>6</v>
      </c>
      <c r="I20" s="11">
        <v>6</v>
      </c>
      <c r="J20" s="80"/>
      <c r="K20" s="93"/>
    </row>
    <row r="21" ht="26" customHeight="1" spans="1:11">
      <c r="A21" s="66"/>
      <c r="B21" s="66"/>
      <c r="C21" s="68" t="s">
        <v>204</v>
      </c>
      <c r="D21" s="69" t="s">
        <v>64</v>
      </c>
      <c r="E21" s="65" t="s">
        <v>205</v>
      </c>
      <c r="F21" s="65" t="s">
        <v>89</v>
      </c>
      <c r="G21" s="70">
        <v>0.936</v>
      </c>
      <c r="H21" s="71">
        <v>6</v>
      </c>
      <c r="I21" s="71">
        <v>6</v>
      </c>
      <c r="J21" s="80"/>
      <c r="K21" s="93"/>
    </row>
    <row r="22" ht="27" customHeight="1" spans="1:11">
      <c r="A22" s="66"/>
      <c r="B22" s="66"/>
      <c r="C22" s="68" t="s">
        <v>206</v>
      </c>
      <c r="D22" s="69" t="s">
        <v>64</v>
      </c>
      <c r="E22" s="65" t="s">
        <v>205</v>
      </c>
      <c r="F22" s="65" t="s">
        <v>89</v>
      </c>
      <c r="G22" s="70">
        <v>0.936</v>
      </c>
      <c r="H22" s="71">
        <v>6</v>
      </c>
      <c r="I22" s="71">
        <v>6</v>
      </c>
      <c r="J22" s="80"/>
      <c r="K22" s="93"/>
    </row>
    <row r="23" ht="21" customHeight="1" spans="1:11">
      <c r="A23" s="66"/>
      <c r="B23" s="66"/>
      <c r="C23" s="68" t="s">
        <v>207</v>
      </c>
      <c r="D23" s="69" t="s">
        <v>64</v>
      </c>
      <c r="E23" s="65" t="s">
        <v>94</v>
      </c>
      <c r="F23" s="65" t="s">
        <v>89</v>
      </c>
      <c r="G23" s="70">
        <v>0.94</v>
      </c>
      <c r="H23" s="71">
        <v>6</v>
      </c>
      <c r="I23" s="71">
        <v>6</v>
      </c>
      <c r="J23" s="80"/>
      <c r="K23" s="93"/>
    </row>
    <row r="24" ht="26" customHeight="1" spans="1:11">
      <c r="A24" s="66"/>
      <c r="B24" s="66"/>
      <c r="C24" s="63" t="s">
        <v>208</v>
      </c>
      <c r="D24" s="69" t="s">
        <v>64</v>
      </c>
      <c r="E24" s="72" t="s">
        <v>94</v>
      </c>
      <c r="F24" s="65" t="s">
        <v>89</v>
      </c>
      <c r="G24" s="70">
        <v>0.943</v>
      </c>
      <c r="H24" s="71">
        <v>6</v>
      </c>
      <c r="I24" s="71">
        <v>6</v>
      </c>
      <c r="J24" s="80"/>
      <c r="K24" s="93"/>
    </row>
    <row r="25" ht="21" customHeight="1" spans="1:11">
      <c r="A25" s="61"/>
      <c r="B25" s="61"/>
      <c r="C25" s="73" t="s">
        <v>209</v>
      </c>
      <c r="D25" s="67" t="s">
        <v>64</v>
      </c>
      <c r="E25" s="72" t="s">
        <v>210</v>
      </c>
      <c r="F25" s="65" t="s">
        <v>89</v>
      </c>
      <c r="G25" s="74">
        <v>0.928</v>
      </c>
      <c r="H25" s="71">
        <v>6</v>
      </c>
      <c r="I25" s="71">
        <v>6</v>
      </c>
      <c r="J25" s="80"/>
      <c r="K25" s="93"/>
    </row>
    <row r="26" ht="24" customHeight="1" spans="1:11">
      <c r="A26" s="11" t="s">
        <v>96</v>
      </c>
      <c r="B26" s="26" t="s">
        <v>97</v>
      </c>
      <c r="C26" s="73" t="s">
        <v>211</v>
      </c>
      <c r="D26" s="26" t="s">
        <v>171</v>
      </c>
      <c r="E26" s="75" t="s">
        <v>212</v>
      </c>
      <c r="F26" s="76" t="s">
        <v>101</v>
      </c>
      <c r="G26" s="75" t="s">
        <v>212</v>
      </c>
      <c r="H26" s="71">
        <v>6</v>
      </c>
      <c r="I26" s="71">
        <v>3</v>
      </c>
      <c r="J26" s="80"/>
      <c r="K26" s="93"/>
    </row>
    <row r="27" ht="25" customHeight="1" spans="1:11">
      <c r="A27" s="11" t="s">
        <v>102</v>
      </c>
      <c r="B27" s="26" t="s">
        <v>103</v>
      </c>
      <c r="C27" s="77" t="s">
        <v>213</v>
      </c>
      <c r="D27" s="11" t="s">
        <v>64</v>
      </c>
      <c r="E27" s="78">
        <v>90</v>
      </c>
      <c r="F27" s="11" t="s">
        <v>89</v>
      </c>
      <c r="G27" s="79">
        <v>0.9</v>
      </c>
      <c r="H27" s="71">
        <v>6</v>
      </c>
      <c r="I27" s="71">
        <v>6</v>
      </c>
      <c r="J27" s="80"/>
      <c r="K27" s="93"/>
    </row>
    <row r="28" ht="25" customHeight="1" spans="1:11">
      <c r="A28" s="11" t="s">
        <v>176</v>
      </c>
      <c r="B28" s="11"/>
      <c r="C28" s="11"/>
      <c r="D28" s="80" t="s">
        <v>31</v>
      </c>
      <c r="E28" s="81"/>
      <c r="F28" s="81"/>
      <c r="G28" s="81"/>
      <c r="H28" s="81"/>
      <c r="I28" s="81"/>
      <c r="J28" s="81"/>
      <c r="K28" s="93"/>
    </row>
    <row r="29" ht="25" customHeight="1" spans="1:11">
      <c r="A29" s="82" t="s">
        <v>177</v>
      </c>
      <c r="B29" s="83"/>
      <c r="C29" s="83"/>
      <c r="D29" s="83"/>
      <c r="E29" s="83"/>
      <c r="F29" s="83"/>
      <c r="G29" s="84"/>
      <c r="H29" s="11" t="s">
        <v>178</v>
      </c>
      <c r="I29" s="11" t="s">
        <v>179</v>
      </c>
      <c r="J29" s="80" t="s">
        <v>180</v>
      </c>
      <c r="K29" s="93"/>
    </row>
    <row r="30" ht="25" customHeight="1" spans="1:11">
      <c r="A30" s="85"/>
      <c r="B30" s="86"/>
      <c r="C30" s="86"/>
      <c r="D30" s="86"/>
      <c r="E30" s="86"/>
      <c r="F30" s="86"/>
      <c r="G30" s="87"/>
      <c r="H30" s="11">
        <f>SUM(H15:H27)+G6</f>
        <v>100</v>
      </c>
      <c r="I30" s="11">
        <f>SUM(I15:I27)+I6</f>
        <v>97</v>
      </c>
      <c r="J30" s="80" t="s">
        <v>181</v>
      </c>
      <c r="K30" s="93"/>
    </row>
    <row r="31" ht="69" customHeight="1" spans="1:11">
      <c r="A31" s="39" t="s">
        <v>182</v>
      </c>
      <c r="B31" s="39"/>
      <c r="C31" s="39"/>
      <c r="D31" s="39"/>
      <c r="E31" s="39"/>
      <c r="F31" s="39"/>
      <c r="G31" s="39"/>
      <c r="H31" s="39"/>
      <c r="I31" s="39"/>
      <c r="J31" s="39"/>
      <c r="K31" s="39"/>
    </row>
    <row r="32" spans="1:11">
      <c r="A32" s="39" t="s">
        <v>106</v>
      </c>
      <c r="B32" s="39"/>
      <c r="C32" s="39"/>
      <c r="D32" s="39"/>
      <c r="E32" s="39"/>
      <c r="F32" s="39"/>
      <c r="G32" s="39"/>
      <c r="H32" s="39"/>
      <c r="I32" s="39"/>
      <c r="J32" s="39"/>
      <c r="K32" s="39"/>
    </row>
    <row r="33" spans="1:11">
      <c r="A33" s="39" t="s">
        <v>107</v>
      </c>
      <c r="B33" s="39"/>
      <c r="C33" s="39"/>
      <c r="D33" s="39"/>
      <c r="E33" s="39"/>
      <c r="F33" s="39"/>
      <c r="G33" s="39"/>
      <c r="H33" s="39"/>
      <c r="I33" s="39"/>
      <c r="J33" s="39"/>
      <c r="K33" s="39"/>
    </row>
    <row r="34" spans="1:10">
      <c r="A34" s="40"/>
      <c r="B34" s="40"/>
      <c r="C34" s="40"/>
      <c r="D34" s="40"/>
      <c r="E34" s="40"/>
      <c r="F34" s="40"/>
      <c r="G34" s="40"/>
      <c r="H34" s="40"/>
      <c r="I34" s="40"/>
      <c r="J34" s="40"/>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5"/>
    <mergeCell ref="B15:B19"/>
    <mergeCell ref="B20:B25"/>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21" sqref="A21:G22"/>
    </sheetView>
  </sheetViews>
  <sheetFormatPr defaultColWidth="9" defaultRowHeight="14.4"/>
  <cols>
    <col min="1" max="1" width="9.25" customWidth="1"/>
    <col min="3" max="3" width="25" customWidth="1"/>
    <col min="4" max="4" width="22.5555555555556" customWidth="1"/>
    <col min="5" max="6" width="10" customWidth="1"/>
    <col min="10" max="10" width="8.37962962962963" customWidth="1"/>
    <col min="11" max="11" width="31.3333333333333" customWidth="1"/>
  </cols>
  <sheetData>
    <row r="1" ht="18" customHeight="1" spans="1:11">
      <c r="A1" s="1" t="s">
        <v>108</v>
      </c>
      <c r="B1" s="1"/>
      <c r="C1" s="1"/>
      <c r="D1" s="1"/>
      <c r="E1" s="1"/>
      <c r="F1" s="1"/>
      <c r="G1" s="1"/>
      <c r="H1" s="1"/>
      <c r="I1" s="1"/>
      <c r="J1" s="1"/>
      <c r="K1" s="1"/>
    </row>
    <row r="2" ht="22.2" spans="1:11">
      <c r="A2" s="2" t="s">
        <v>1</v>
      </c>
      <c r="B2" s="2"/>
      <c r="C2" s="2"/>
      <c r="D2" s="3"/>
      <c r="E2" s="3"/>
      <c r="F2" s="3"/>
      <c r="G2" s="3"/>
      <c r="H2" s="3"/>
      <c r="I2" s="3"/>
      <c r="J2" s="41"/>
      <c r="K2" s="42" t="s">
        <v>109</v>
      </c>
    </row>
    <row r="3" ht="25" customHeight="1" spans="1:11">
      <c r="A3" s="4" t="s">
        <v>110</v>
      </c>
      <c r="B3" s="4"/>
      <c r="C3" s="5" t="s">
        <v>214</v>
      </c>
      <c r="D3" s="6"/>
      <c r="E3" s="6"/>
      <c r="F3" s="6"/>
      <c r="G3" s="6"/>
      <c r="H3" s="6"/>
      <c r="I3" s="6"/>
      <c r="J3" s="6"/>
      <c r="K3" s="43"/>
    </row>
    <row r="4" ht="25" customHeight="1" spans="1:11">
      <c r="A4" s="4" t="s">
        <v>112</v>
      </c>
      <c r="B4" s="4"/>
      <c r="C4" s="7" t="s">
        <v>113</v>
      </c>
      <c r="D4" s="7"/>
      <c r="E4" s="7"/>
      <c r="F4" s="4" t="s">
        <v>114</v>
      </c>
      <c r="G4" s="5" t="s">
        <v>115</v>
      </c>
      <c r="H4" s="6"/>
      <c r="I4" s="6"/>
      <c r="J4" s="6"/>
      <c r="K4" s="43"/>
    </row>
    <row r="5" ht="25" customHeight="1" spans="1:11">
      <c r="A5" s="4" t="s">
        <v>116</v>
      </c>
      <c r="B5" s="4"/>
      <c r="C5" s="4"/>
      <c r="D5" s="4" t="s">
        <v>38</v>
      </c>
      <c r="E5" s="4" t="s">
        <v>117</v>
      </c>
      <c r="F5" s="4" t="s">
        <v>118</v>
      </c>
      <c r="G5" s="4" t="s">
        <v>119</v>
      </c>
      <c r="H5" s="4" t="s">
        <v>120</v>
      </c>
      <c r="I5" s="4" t="s">
        <v>121</v>
      </c>
      <c r="J5" s="4"/>
      <c r="K5" s="44" t="s">
        <v>122</v>
      </c>
    </row>
    <row r="6" ht="25" customHeight="1" spans="1:11">
      <c r="A6" s="4"/>
      <c r="B6" s="4"/>
      <c r="C6" s="8" t="s">
        <v>44</v>
      </c>
      <c r="D6" s="9"/>
      <c r="E6" s="9">
        <v>80.98</v>
      </c>
      <c r="F6" s="9">
        <v>80.98</v>
      </c>
      <c r="G6" s="4">
        <v>10</v>
      </c>
      <c r="H6" s="10" t="s">
        <v>184</v>
      </c>
      <c r="I6" s="45">
        <v>10</v>
      </c>
      <c r="J6" s="45"/>
      <c r="K6" s="46"/>
    </row>
    <row r="7" ht="25" customHeight="1" spans="1:11">
      <c r="A7" s="4"/>
      <c r="B7" s="4"/>
      <c r="C7" s="8" t="s">
        <v>123</v>
      </c>
      <c r="D7" s="9"/>
      <c r="E7" s="9">
        <v>80.98</v>
      </c>
      <c r="F7" s="9">
        <v>80.98</v>
      </c>
      <c r="G7" s="11" t="s">
        <v>124</v>
      </c>
      <c r="H7" s="12"/>
      <c r="I7" s="15" t="s">
        <v>124</v>
      </c>
      <c r="J7" s="15"/>
      <c r="K7" s="47"/>
    </row>
    <row r="8" ht="25" customHeight="1" spans="1:11">
      <c r="A8" s="4"/>
      <c r="B8" s="4"/>
      <c r="C8" s="13" t="s">
        <v>125</v>
      </c>
      <c r="D8" s="12"/>
      <c r="E8" s="12"/>
      <c r="F8" s="12"/>
      <c r="G8" s="11" t="s">
        <v>124</v>
      </c>
      <c r="H8" s="12"/>
      <c r="I8" s="15" t="s">
        <v>124</v>
      </c>
      <c r="J8" s="15"/>
      <c r="K8" s="47"/>
    </row>
    <row r="9" ht="25" customHeight="1" spans="1:11">
      <c r="A9" s="4"/>
      <c r="B9" s="4"/>
      <c r="C9" s="13" t="s">
        <v>126</v>
      </c>
      <c r="D9" s="14"/>
      <c r="E9" s="14"/>
      <c r="F9" s="14"/>
      <c r="G9" s="11" t="s">
        <v>124</v>
      </c>
      <c r="H9" s="12"/>
      <c r="I9" s="15" t="s">
        <v>124</v>
      </c>
      <c r="J9" s="15"/>
      <c r="K9" s="48"/>
    </row>
    <row r="10" ht="25" customHeight="1" spans="1:11">
      <c r="A10" s="4" t="s">
        <v>127</v>
      </c>
      <c r="B10" s="4" t="s">
        <v>128</v>
      </c>
      <c r="C10" s="4"/>
      <c r="D10" s="4"/>
      <c r="E10" s="4"/>
      <c r="F10" s="4"/>
      <c r="G10" s="15" t="s">
        <v>129</v>
      </c>
      <c r="H10" s="15"/>
      <c r="I10" s="15"/>
      <c r="J10" s="15"/>
      <c r="K10" s="15"/>
    </row>
    <row r="11" ht="122" customHeight="1" spans="1:11">
      <c r="A11" s="4"/>
      <c r="B11" s="7" t="s">
        <v>215</v>
      </c>
      <c r="C11" s="7"/>
      <c r="D11" s="7"/>
      <c r="E11" s="7"/>
      <c r="F11" s="7"/>
      <c r="G11" s="16" t="s">
        <v>216</v>
      </c>
      <c r="H11" s="16"/>
      <c r="I11" s="16"/>
      <c r="J11" s="16"/>
      <c r="K11" s="16"/>
    </row>
    <row r="12" ht="25" customHeight="1" spans="1:11">
      <c r="A12" s="17" t="s">
        <v>132</v>
      </c>
      <c r="B12" s="17"/>
      <c r="C12" s="17"/>
      <c r="D12" s="17"/>
      <c r="E12" s="17"/>
      <c r="F12" s="17"/>
      <c r="G12" s="17"/>
      <c r="H12" s="17"/>
      <c r="I12" s="17"/>
      <c r="J12" s="17"/>
      <c r="K12" s="17"/>
    </row>
    <row r="13" ht="25" customHeight="1" spans="1:11">
      <c r="A13" s="18" t="s">
        <v>133</v>
      </c>
      <c r="B13" s="18"/>
      <c r="C13" s="18"/>
      <c r="D13" s="18" t="s">
        <v>134</v>
      </c>
      <c r="E13" s="18"/>
      <c r="F13" s="18"/>
      <c r="G13" s="18" t="s">
        <v>59</v>
      </c>
      <c r="H13" s="18" t="s">
        <v>119</v>
      </c>
      <c r="I13" s="18" t="s">
        <v>121</v>
      </c>
      <c r="J13" s="49" t="s">
        <v>60</v>
      </c>
      <c r="K13" s="50"/>
    </row>
    <row r="14" ht="25" customHeight="1" spans="1:11">
      <c r="A14" s="4" t="s">
        <v>53</v>
      </c>
      <c r="B14" s="4" t="s">
        <v>54</v>
      </c>
      <c r="C14" s="4" t="s">
        <v>55</v>
      </c>
      <c r="D14" s="4" t="s">
        <v>56</v>
      </c>
      <c r="E14" s="4" t="s">
        <v>57</v>
      </c>
      <c r="F14" s="4" t="s">
        <v>58</v>
      </c>
      <c r="G14" s="4"/>
      <c r="H14" s="4"/>
      <c r="I14" s="4"/>
      <c r="J14" s="37"/>
      <c r="K14" s="20"/>
    </row>
    <row r="15" ht="25" customHeight="1" spans="1:11">
      <c r="A15" s="4" t="s">
        <v>61</v>
      </c>
      <c r="B15" s="4" t="s">
        <v>62</v>
      </c>
      <c r="C15" s="19" t="s">
        <v>217</v>
      </c>
      <c r="D15" s="20" t="s">
        <v>64</v>
      </c>
      <c r="E15" s="4">
        <v>2</v>
      </c>
      <c r="F15" s="4" t="s">
        <v>78</v>
      </c>
      <c r="G15" s="4" t="s">
        <v>218</v>
      </c>
      <c r="H15" s="21">
        <v>20</v>
      </c>
      <c r="I15" s="4">
        <v>20</v>
      </c>
      <c r="J15" s="32"/>
      <c r="K15" s="51"/>
    </row>
    <row r="16" ht="25" customHeight="1" spans="1:11">
      <c r="A16" s="4"/>
      <c r="B16" s="4" t="s">
        <v>87</v>
      </c>
      <c r="C16" s="22" t="s">
        <v>219</v>
      </c>
      <c r="D16" s="23" t="s">
        <v>99</v>
      </c>
      <c r="E16" s="24" t="s">
        <v>146</v>
      </c>
      <c r="F16" s="24" t="s">
        <v>89</v>
      </c>
      <c r="G16" s="25">
        <v>0.9999</v>
      </c>
      <c r="H16" s="21">
        <v>20</v>
      </c>
      <c r="I16" s="4">
        <v>20</v>
      </c>
      <c r="J16" s="32"/>
      <c r="K16" s="51"/>
    </row>
    <row r="17" ht="25" customHeight="1" spans="1:11">
      <c r="A17" s="4"/>
      <c r="B17" s="4"/>
      <c r="C17" s="22" t="s">
        <v>220</v>
      </c>
      <c r="D17" s="23" t="s">
        <v>99</v>
      </c>
      <c r="E17" s="24" t="s">
        <v>146</v>
      </c>
      <c r="F17" s="24" t="s">
        <v>89</v>
      </c>
      <c r="G17" s="25">
        <v>1</v>
      </c>
      <c r="H17" s="21">
        <v>20</v>
      </c>
      <c r="I17" s="4">
        <v>20</v>
      </c>
      <c r="J17" s="32"/>
      <c r="K17" s="51"/>
    </row>
    <row r="18" ht="24" customHeight="1" spans="1:11">
      <c r="A18" s="11" t="s">
        <v>96</v>
      </c>
      <c r="B18" s="26" t="s">
        <v>97</v>
      </c>
      <c r="C18" s="27" t="s">
        <v>221</v>
      </c>
      <c r="D18" s="26" t="s">
        <v>171</v>
      </c>
      <c r="E18" s="21" t="s">
        <v>172</v>
      </c>
      <c r="F18" s="11" t="s">
        <v>101</v>
      </c>
      <c r="G18" s="21" t="s">
        <v>172</v>
      </c>
      <c r="H18" s="21">
        <v>15</v>
      </c>
      <c r="I18" s="52">
        <v>11</v>
      </c>
      <c r="J18" s="32"/>
      <c r="K18" s="51"/>
    </row>
    <row r="19" ht="25" customHeight="1" spans="1:11">
      <c r="A19" s="11" t="s">
        <v>102</v>
      </c>
      <c r="B19" s="26" t="s">
        <v>103</v>
      </c>
      <c r="C19" s="28" t="s">
        <v>222</v>
      </c>
      <c r="D19" s="11" t="s">
        <v>64</v>
      </c>
      <c r="E19" s="29">
        <v>90</v>
      </c>
      <c r="F19" s="11" t="s">
        <v>89</v>
      </c>
      <c r="G19" s="30">
        <v>0.96</v>
      </c>
      <c r="H19" s="31">
        <v>15</v>
      </c>
      <c r="I19" s="52">
        <v>15</v>
      </c>
      <c r="J19" s="32"/>
      <c r="K19" s="51"/>
    </row>
    <row r="20" ht="25" customHeight="1" spans="1:11">
      <c r="A20" s="4" t="s">
        <v>176</v>
      </c>
      <c r="B20" s="4"/>
      <c r="C20" s="4"/>
      <c r="D20" s="32" t="s">
        <v>31</v>
      </c>
      <c r="E20" s="33"/>
      <c r="F20" s="33"/>
      <c r="G20" s="33"/>
      <c r="H20" s="33"/>
      <c r="I20" s="33"/>
      <c r="J20" s="33"/>
      <c r="K20" s="51"/>
    </row>
    <row r="21" ht="25" customHeight="1" spans="1:11">
      <c r="A21" s="34" t="s">
        <v>177</v>
      </c>
      <c r="B21" s="35"/>
      <c r="C21" s="35"/>
      <c r="D21" s="35"/>
      <c r="E21" s="35"/>
      <c r="F21" s="35"/>
      <c r="G21" s="36"/>
      <c r="H21" s="4" t="s">
        <v>178</v>
      </c>
      <c r="I21" s="4" t="s">
        <v>179</v>
      </c>
      <c r="J21" s="32" t="s">
        <v>180</v>
      </c>
      <c r="K21" s="51"/>
    </row>
    <row r="22" ht="25" customHeight="1" spans="1:11">
      <c r="A22" s="37"/>
      <c r="B22" s="38"/>
      <c r="C22" s="38"/>
      <c r="D22" s="38"/>
      <c r="E22" s="38"/>
      <c r="F22" s="38"/>
      <c r="G22" s="20"/>
      <c r="H22" s="4">
        <f>SUM(H15:H19)+G6</f>
        <v>100</v>
      </c>
      <c r="I22" s="4">
        <f>SUM(I15:I19)+I6</f>
        <v>96</v>
      </c>
      <c r="J22" s="32" t="s">
        <v>181</v>
      </c>
      <c r="K22" s="51"/>
    </row>
    <row r="23" ht="69" customHeight="1" spans="1:11">
      <c r="A23" s="13" t="s">
        <v>182</v>
      </c>
      <c r="B23" s="13"/>
      <c r="C23" s="13"/>
      <c r="D23" s="13"/>
      <c r="E23" s="13"/>
      <c r="F23" s="13"/>
      <c r="G23" s="13"/>
      <c r="H23" s="13"/>
      <c r="I23" s="13"/>
      <c r="J23" s="13"/>
      <c r="K23" s="13"/>
    </row>
    <row r="24" spans="1:11">
      <c r="A24" s="39" t="s">
        <v>106</v>
      </c>
      <c r="B24" s="39"/>
      <c r="C24" s="39"/>
      <c r="D24" s="39"/>
      <c r="E24" s="39"/>
      <c r="F24" s="39"/>
      <c r="G24" s="39"/>
      <c r="H24" s="39"/>
      <c r="I24" s="39"/>
      <c r="J24" s="39"/>
      <c r="K24" s="39"/>
    </row>
    <row r="25" spans="1:11">
      <c r="A25" s="39" t="s">
        <v>107</v>
      </c>
      <c r="B25" s="39"/>
      <c r="C25" s="39"/>
      <c r="D25" s="39"/>
      <c r="E25" s="39"/>
      <c r="F25" s="39"/>
      <c r="G25" s="39"/>
      <c r="H25" s="39"/>
      <c r="I25" s="39"/>
      <c r="J25" s="39"/>
      <c r="K25" s="39"/>
    </row>
    <row r="26" spans="1:10">
      <c r="A26" s="40"/>
      <c r="B26" s="40"/>
      <c r="C26" s="40"/>
      <c r="D26" s="40"/>
      <c r="E26" s="40"/>
      <c r="F26" s="40"/>
      <c r="G26" s="40"/>
      <c r="H26" s="40"/>
      <c r="I26" s="40"/>
      <c r="J26" s="40"/>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项目支出绩效自评表（1）</vt:lpstr>
      <vt:lpstr>项目支出绩效自评表 (2)</vt:lpstr>
      <vt:lpstr>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2024-11-09T02:33:45Z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47558013FCE0435791D27D6EAC409649_12</vt:lpwstr>
  </property>
</Properties>
</file>