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 sheetId="4" r:id="rId4"/>
    <sheet name="GK15-3  2024年项目支出绩效自评表  "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<sst xmlns="http://schemas.openxmlformats.org/spreadsheetml/2006/main" count="541" uniqueCount="251">
  <si>
    <t>2024年度部门整体支出绩效自评情况</t>
  </si>
  <si>
    <t>编制单位：盈江县疾病预防控制中心</t>
  </si>
  <si>
    <t>公开13表                                             金额单位：万元</t>
  </si>
  <si>
    <t>一、部门基本情况</t>
  </si>
  <si>
    <t>（一）部门概况</t>
  </si>
  <si>
    <t>盈江县疾病预防控制中心属于公益一类财政全额拨款事业单位。内设11个职能科室，分别是中心办公室、中心检验室、传染病控制科、计划免疫规划科、艾滋病性病丙肝防治科、地方病防治科、结核病防治科、慢性非传染性疾病防制科、健康教育科、公共卫生科及美沙酮维持治疗门诊。核定人员编制72个，2024年实有在职人员63人，离退休人员62人。</t>
  </si>
  <si>
    <t>（二）部门绩效目标的设立情况</t>
  </si>
  <si>
    <t>1.继续加强传染病预防控制工作，有效控制法定传染病的发生、蔓延及流行；2.切实加强重点疾病防治工作；3.强化免疫规划和AFP监测报告工作；4.扎实开展艾滋病防治工作，确保实现三个90%艾滋病防治目标；5.巩固美沙酮维持治疗工作；6.继续抓好慢性病管理服务工作；7.加强卫生监测检验工作。</t>
  </si>
  <si>
    <t>（三）部门整体收支情况</t>
  </si>
  <si>
    <t>盈江县疾病预防控制中心2024年度收入合计1375.28万元。其中：财政拨款收入1348.18万元，占总收入的98.03%；事业收入26.98万元（含教育收费0万元），占总收入的1.96%；盈江县疾病预防控制中心2024年度支出合计1436.33万元。其中：基本支出1040.19万元，占总支出的72.42%；项目支出396.14万元，占总支出的27.58%。</t>
  </si>
  <si>
    <t>（四）部门预算管理制度建设情况</t>
  </si>
  <si>
    <t>1.制定了预算管理制度。根据《预算法》等国家法律法规的规定，结合本单位的职责范围、事业发展计划合理的编制收入、支出预算。2.切实履行预决算公开主体责任。严格按时间对预决算信息进行公开，认真贯彻落实预决算公开相关工作，推动预决算公开工作更加规范、有序。3.严格执行资金管理相关规定。严格资金支出审核，财务管理实行“统一领导、统一管理”的体制。单位的财务活动在单位负责人的领导下，由单位负责人授权委托一位副主任分管财务，按照国家有关财务规定统一设立帐户、统一核算，分管财务的副主任对财务工作负总责。</t>
  </si>
  <si>
    <t>（五）严控“三公”经费支出情况</t>
  </si>
  <si>
    <t>2024年部门“三公”经费支出数10.75万元，其中：因公出国（境）费支出0万元，公务用车购置及运行维护费10.75万元（公务用车购置费0万元，公务用车运行维护费10.75万元），公务接待费支出0万元。本年“三公”经费支出数较上年“三公”经费支出数11.15万元减少0.4万元，下降3.58%。下降原因主要是根据中央八项规定，公务用车运行维护费及接待费减少。</t>
  </si>
  <si>
    <t>二、绩效自评组织情况</t>
  </si>
  <si>
    <t>（一）前期准备</t>
  </si>
  <si>
    <t>为切实做好部门整体支出绩效目标自评工作，单位领导高度重视、坚持问题导向，及时部署自评工作。并从两个方面硬化工作措施，指导和督促部门整体支出绩效目标自评工作。</t>
  </si>
  <si>
    <t>（二）组织实施</t>
  </si>
  <si>
    <t>加强组织领导，指定专人负责，深刻分析总结，撰写自评报告。</t>
  </si>
  <si>
    <t>三、评价情况分析及综合评价结论</t>
  </si>
  <si>
    <t>2024年，盈江县疾病预防控制中心贯彻落实新时代卫生健康工作方针，认真履行疾病预防控制工作职能，较好完成了部门既定目标，工作数量、质量和各项考核指标均达到了规定要求。全县法定传染病稳中有降，重大传染病得到有效防控，“三个90%”防艾工作成效明显，慢性病防治服务网络建全完善，公共卫生服务均等化有效落实，消除疟疾目标顺利实现，为保护人民群众身体健康和生命安全做出了积极贡献。2024年度部门整体支出严格按照国家有关法律法规及财务制度要求进行支出，部门整体支出绩效自评得分97分，自评结果为优。</t>
  </si>
  <si>
    <t>四、存在的问题和整改情况</t>
  </si>
  <si>
    <t>我县地处边境，国境线长达214.6公里，有9个乡镇与缅甸接壤，边民通婚、互市贸易；夏季野生菌、有毒植物成熟季节，我县居民有采食野生菌和植物的习惯，存在食物中毒的风险；邻国缅甸登革热等传染病高发，夏秋季输入性风险较高，虫媒传染病防控困难；基本公共卫生项目工作任务繁重，聚集性疫情及突发事件多发，卫生应急处置人员不足，工作任务繁重；各级财政投入不足。建议进一步加大各级财政资金投入力度，进一步改善公共卫生服务设施条件，进一步强化突发公共卫生事件应急处理能力，进一步提升基层公共卫生服务水平。</t>
  </si>
  <si>
    <t>五、绩效自评结果应用情况</t>
  </si>
  <si>
    <t>通过开展绩效自评工作，针对绩效自评中存在的问题，及时调整优化后续项目，同时，将评价结果作为安排以后年度预算的重要依据，真正做到合理配置资源，增强财政资金效益。</t>
  </si>
  <si>
    <t>六、主要经验及做法</t>
  </si>
  <si>
    <t>1.加强组织领导，全面推进工作；2.抓实业务工作，完成各项任务指标；3.强化财务管理，确保资金安全；4.增强服务意识，力争群众满意。</t>
  </si>
  <si>
    <t>七、其他需说明的情况</t>
  </si>
  <si>
    <t>无</t>
  </si>
  <si>
    <t>2024年度部门整体支出绩效自评表</t>
  </si>
  <si>
    <t>公开14表  金额单位：万元</t>
  </si>
  <si>
    <t>基本信息</t>
  </si>
  <si>
    <t>部门
名称</t>
  </si>
  <si>
    <t>疾病预防控制项目</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</si>
  <si>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</si>
  <si>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</si>
  <si>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</si>
  <si>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</si>
  <si>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</si>
  <si>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</si>
  <si>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</si>
  <si>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</si>
  <si>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</si>
  <si>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</si>
  <si>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</si>
  <si>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</si>
  <si>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</si>
  <si>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</si>
  <si>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</si>
  <si>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</si>
  <si>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传染病预防控制工作：加强法定传染病监测力度，严防重大传染病的爆发流行。2.重点疾病防治工作：切实加强鼠疫、霍乱、结核病、疟疾、登革热、狂犬病等重点疾病防治工作。3.免疫规划和AFP监测报告工作：按照《疫苗流通和预防接种管理条例》的要求，继续抓好全县各乡镇计划免疫接种工作，巩固和提高接种率，有效控制疫苗针对性疾病的发生。4.艾滋病防治工作：全面落实艾滋病防治工作“四免一关怀”政策，开展各类人群及目标人群的免费检测。5.美沙酮维持治疗工作：加强与服药人员家属的联系和沟通，充分获得家属的信任、理解和支持，提高美沙酮维持治疗依从性，提高管理率。6.慢性病管理服务工作：逐步建立覆盖全县的慢性病防治服务网络，完善综合防治工作机制，建立慢性病监测与信息管理制度，提高慢性病慢性病综合防治能力，积极完成上级安排的管理任务指标。7.卫生监测检测工作：开展各类公共场所卫生监测检测，抓好农村生活饮用水检测及卫生监督抽检工作，提高卫生监测检测合格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</si>
  <si>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</si>
  <si>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</si>
  <si>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</si>
  <si>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</si>
  <si>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</si>
  <si>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</si>
  <si>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</si>
  <si>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</si>
  <si>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</si>
  <si>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</si>
  <si>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</si>
  <si>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</si>
  <si>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美沙酮维持治疗人数</t>
  </si>
  <si>
    <t>≥</t>
  </si>
  <si>
    <t>人</t>
  </si>
  <si>
    <t>121人</t>
  </si>
  <si>
    <t>从业人员健康体检份数</t>
  </si>
  <si>
    <t>份</t>
  </si>
  <si>
    <t>11789份</t>
  </si>
  <si>
    <t>饮用水水质检测份数</t>
  </si>
  <si>
    <t>421份</t>
  </si>
  <si>
    <t>学生常见病监测人数</t>
  </si>
  <si>
    <t>2144人</t>
  </si>
  <si>
    <t>食源性疾病监测例数</t>
  </si>
  <si>
    <t>例</t>
  </si>
  <si>
    <t>926例</t>
  </si>
  <si>
    <t>霍乱监测次数</t>
  </si>
  <si>
    <t>次</t>
  </si>
  <si>
    <t>12次</t>
  </si>
  <si>
    <t>手足口病监测份数</t>
  </si>
  <si>
    <t>65份</t>
  </si>
  <si>
    <t>职业危害因素监测家数</t>
  </si>
  <si>
    <t>家</t>
  </si>
  <si>
    <t>28家</t>
  </si>
  <si>
    <t>双随机监测家数</t>
  </si>
  <si>
    <t>79家</t>
  </si>
  <si>
    <t>流感哨点监测份数</t>
  </si>
  <si>
    <t>221份</t>
  </si>
  <si>
    <t>质量指标</t>
  </si>
  <si>
    <t>美沙酮维持治疗人群HIV检测率</t>
  </si>
  <si>
    <t>%</t>
  </si>
  <si>
    <t>美沙酮维持治疗人群HCV检测率</t>
  </si>
  <si>
    <t>美沙酮维持治疗人群梅毒检测率</t>
  </si>
  <si>
    <t>从业人员预防性健康体检合格率</t>
  </si>
  <si>
    <t>90</t>
  </si>
  <si>
    <t>99.9%</t>
  </si>
  <si>
    <t>效益指标</t>
  </si>
  <si>
    <t>可持续影响指标</t>
  </si>
  <si>
    <t>有效提高公共场所人群健康管理</t>
  </si>
  <si>
    <t>=</t>
  </si>
  <si>
    <t>有效提高</t>
  </si>
  <si>
    <t>年</t>
  </si>
  <si>
    <t>满意度指标</t>
  </si>
  <si>
    <t>服务对象满意度指标等</t>
  </si>
  <si>
    <t>服美沙酮药物人员满意度</t>
  </si>
  <si>
    <t>健康体检人员满意度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</si>
  <si>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</si>
  <si>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</si>
  <si>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</si>
  <si>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</si>
  <si>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</si>
  <si>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疾病预防控制、基本公共卫生服务项目</t>
  </si>
  <si>
    <t>主管部门</t>
  </si>
  <si>
    <t>盈江县卫生健康局</t>
  </si>
  <si>
    <t>实施单位</t>
  </si>
  <si>
    <t>盈江县疾病预防控制中心</t>
  </si>
  <si>
    <t>项目资金</t>
  </si>
  <si>
    <t>全年
预算数</t>
  </si>
  <si>
    <t>全年
执行数</t>
  </si>
  <si>
    <t>分值</t>
  </si>
  <si>
    <t>执行率</t>
  </si>
  <si>
    <t>得分</t>
  </si>
  <si>
    <t>—</t>
  </si>
  <si>
    <t>上年结转资金</t>
  </si>
  <si>
    <t>非财政拨款</t>
  </si>
  <si>
    <t>预期目标</t>
  </si>
  <si>
    <t>实际完成情况</t>
  </si>
  <si>
    <t>年度总体目标</t>
  </si>
  <si>
    <t>1、规范开展慢性病防制工作，定期组织培训，每季度督导、考核基层医疗机构。清理居民健康档案，居民规范化电子健康档案覆盖率64%以上；老年人健康管理率达到64%以上；高血压规范管理率80%以上；糖尿病规范管理率80%%以上；开展死因监测工作；做好肿瘤、心脑血管疾病、慢性呼吸系统疾病登记报告工作和随访工作；提升居民健康素养水平。2、按计划开展结核病、麻风病防治工作。</t>
  </si>
  <si>
    <t>1、开展基本公共卫生慢性病和健康教育培训，已开展四季度督导、考核工作。居民规范化电子健康档案覆盖率80.52%；老年人健康管理率69%；高血压规范管理率74.59%；糖尿病规范管理率69.88%；已规范开展死因监测工作；规范开展肿瘤、心脑血管疾病、慢性呼吸系统疾病登记报告工作和随访工作；居民健康素养水平22.52%，呈逐年上升趋势。2、全年新登记患者172例。成功治疗177例，成功治疗率90.76%（同期）；肺结核规范管理率为96.84%；肺结核规则服药率为96.32%（任务95%）；新登记病原学阳性患者家庭密切接触者及家属应筛查204人，实际筛查204人，筛查率100%；流动患者治疗率100%。</t>
  </si>
  <si>
    <t>年度指标值</t>
  </si>
  <si>
    <t>指标完成情况</t>
  </si>
  <si>
    <t>试点社区健康干预人数</t>
  </si>
  <si>
    <t>70</t>
  </si>
  <si>
    <t>81人</t>
  </si>
  <si>
    <t>糖尿病患者管理人数</t>
  </si>
  <si>
    <t>6550</t>
  </si>
  <si>
    <t>7200人</t>
  </si>
  <si>
    <t>高血压患者管理人数</t>
  </si>
  <si>
    <t>25400</t>
  </si>
  <si>
    <t>27000人</t>
  </si>
  <si>
    <t>疫苗针对性疾病监测次数</t>
  </si>
  <si>
    <t>36次</t>
  </si>
  <si>
    <t>疑似预防接种异常反应监测例数</t>
  </si>
  <si>
    <t>14例</t>
  </si>
  <si>
    <t>健康素养试点县社区健康干预覆盖率</t>
  </si>
  <si>
    <t>75</t>
  </si>
  <si>
    <t>死因登记报告死亡率</t>
  </si>
  <si>
    <t>6</t>
  </si>
  <si>
    <t>‰</t>
  </si>
  <si>
    <t>6.76‰</t>
  </si>
  <si>
    <t>健康素养水平提升幅度率</t>
  </si>
  <si>
    <t>2.5</t>
  </si>
  <si>
    <t>居民规范化电子健康档案覆盖率</t>
  </si>
  <si>
    <t>64</t>
  </si>
  <si>
    <t>高血压患者基层规范管理服务率</t>
  </si>
  <si>
    <t>80</t>
  </si>
  <si>
    <t>2型糖尿病患者基层规范管理服务率</t>
  </si>
  <si>
    <t>65岁以上老年人城乡社区规范健康管理服务率</t>
  </si>
  <si>
    <t>死因监测数据规范报告率</t>
  </si>
  <si>
    <t>居民健康素养监测数据合格率</t>
  </si>
  <si>
    <t>规范治疗和随访管理肺结核患者任务完成率</t>
  </si>
  <si>
    <t>病原学阳性肺结核患者耐药筛查率</t>
  </si>
  <si>
    <t>有症状病原学阳性肺结核患者的密切接触者检查率</t>
  </si>
  <si>
    <t>肺结核患者病原学阳性率</t>
  </si>
  <si>
    <t>麻风病规定随访到位率</t>
  </si>
  <si>
    <t>麻风病患者密切接触者检查率</t>
  </si>
  <si>
    <t>肺结核患者成功治疗率</t>
  </si>
  <si>
    <t>学校肺结核病例预警信息及时响应率</t>
  </si>
  <si>
    <t>麻风病可疑线索报告率</t>
  </si>
  <si>
    <t>麻风病疫点调查完成率</t>
  </si>
  <si>
    <t>疫苗接种率</t>
  </si>
  <si>
    <t>有效提高居民健康保健意识和健康知识知晓率</t>
  </si>
  <si>
    <t>＝</t>
  </si>
  <si>
    <t>显著提升</t>
  </si>
  <si>
    <t>结核病防控成果</t>
  </si>
  <si>
    <t>有效防控</t>
  </si>
  <si>
    <t>结核病防治项目服务对象满意度</t>
  </si>
  <si>
    <t>85</t>
  </si>
  <si>
    <t>基本公卫服务对象满意度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</si>
  <si>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</si>
  <si>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</si>
  <si>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</si>
  <si>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</si>
  <si>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重大公共卫生支出项目</t>
  </si>
  <si>
    <t>1、减少艾滋病新发感染，降低艾滋病病死率，艾滋病疫情总体下降；更加注重预防为主、更加注重医防结合，巩固好“三个90%”艾滋病防治目标； 各类人员性经费尽快兑现，提高资金使用效率。2、认真落实好我县各类重点疾病防控工作，清除疟疾传染源阻断可能的传播核心，加强重点人群防控，筑牢我县边境消除疟疾三道防线，巩固消除疟疾成果，防止疟疾再传播。</t>
  </si>
  <si>
    <t>1、艾滋病新发感染显著减少，因艾滋病死亡病死率下降，艾滋病疫情总体呈下降趋势；艾滋病防治“三个90%”得到巩固提升。2.巩固消除疟疾成果，防止疟疾再传播；疟疾快速检测20639份，其中主动筛查12100份，疟疾高风险地区人群筛查16269人次，完成休根治疗234人。</t>
  </si>
  <si>
    <t>疟疾快速检测份数</t>
  </si>
  <si>
    <t>1000</t>
  </si>
  <si>
    <t>20639份</t>
  </si>
  <si>
    <t>疟疾疫点传染源主动筛查份数</t>
  </si>
  <si>
    <t>2000</t>
  </si>
  <si>
    <t>12100份</t>
  </si>
  <si>
    <t>疟疾高风险地区人群筛查次数</t>
  </si>
  <si>
    <t>3000</t>
  </si>
  <si>
    <t>16269次</t>
  </si>
  <si>
    <t>消杀专用耗材用量</t>
  </si>
  <si>
    <t>3</t>
  </si>
  <si>
    <t>吨</t>
  </si>
  <si>
    <t>3吨</t>
  </si>
  <si>
    <t>休根治疗人数</t>
  </si>
  <si>
    <t>234</t>
  </si>
  <si>
    <t>234人</t>
  </si>
  <si>
    <t>血片复检份数</t>
  </si>
  <si>
    <t>350</t>
  </si>
  <si>
    <t>350份</t>
  </si>
  <si>
    <t>疫点处置次数</t>
  </si>
  <si>
    <t>223</t>
  </si>
  <si>
    <t>223次</t>
  </si>
  <si>
    <t>媒介监测次数</t>
  </si>
  <si>
    <t>14</t>
  </si>
  <si>
    <t>14次</t>
  </si>
  <si>
    <t>发热病人血检人数</t>
  </si>
  <si>
    <t>5100</t>
  </si>
  <si>
    <t>5100人</t>
  </si>
  <si>
    <t>鼠疫监测次数</t>
  </si>
  <si>
    <t>62</t>
  </si>
  <si>
    <t>62次</t>
  </si>
  <si>
    <t>碘缺乏病防治份数</t>
  </si>
  <si>
    <t>752</t>
  </si>
  <si>
    <t>752份</t>
  </si>
  <si>
    <t>地甲病人的管理人数</t>
  </si>
  <si>
    <t>18</t>
  </si>
  <si>
    <t>18人</t>
  </si>
  <si>
    <t>碘缺乏病健康教育人数</t>
  </si>
  <si>
    <t>1193</t>
  </si>
  <si>
    <t>1193人</t>
  </si>
  <si>
    <t>艾滋病监测检测数占当地常住人口比例</t>
  </si>
  <si>
    <t>60</t>
  </si>
  <si>
    <t>艾滋病感染者随访CD4检测率</t>
  </si>
  <si>
    <t>94</t>
  </si>
  <si>
    <t>艾滋病阴性配偶检测率</t>
  </si>
  <si>
    <t>艾滋病感染者结核病检测率</t>
  </si>
  <si>
    <t>艾滋病发现率</t>
  </si>
  <si>
    <t>94.4</t>
  </si>
  <si>
    <t>控制艾滋病、性病疫情情况</t>
  </si>
  <si>
    <t>持续降低</t>
  </si>
  <si>
    <t>社会效益指标</t>
  </si>
  <si>
    <t>巩固消除疟疾成果</t>
  </si>
  <si>
    <t>有效保障</t>
  </si>
  <si>
    <t>调查群体对同伴教育和外展工作的满意度</t>
  </si>
  <si>
    <t>其他卫生健康支出项目</t>
  </si>
  <si>
    <t>加强网络安全建设，开展常规及重点传染病的监测与防控工作，传染病报告率达95%以上，及开展聚集性疫情和突发公共卫生事件的调查处置与报告，报告及时率及处置率达100%，指导基层开展传染病及突发公共卫生事件报告和管理工作。</t>
  </si>
  <si>
    <t>1、根据上级各部门要求，进一步加强网络安全管理，提升信息系统安全防范能力，协助辖区各医疗机构维护信息系统；2、开展常规及重点传染病的监测，按时完成全县传染病疫情月、季度、半年、年度资料的收集、汇总、统计、分析，及时预警，定期及时向相关部门领导汇报传染病流行现况，全县24小时传染病网络直报及时率100%，审核及时率100%，及时报告率99.95%，有效证件号完整率100%，综合率99.98%，保持了我县在传染病监测上的高度敏感性3、有效处置75起聚集性疫情事件（流感、水痘、手足口病，诺如病毒腹泻），处置及时率达100%；4、对各级医疗机构开展4次督导考核，开展一次全覆盖培训。</t>
  </si>
  <si>
    <t>传染病报告率</t>
  </si>
  <si>
    <t>95</t>
  </si>
  <si>
    <t>突发公共卫生事件报告率</t>
  </si>
  <si>
    <t>100</t>
  </si>
  <si>
    <t>提高传染病防控意识情况</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</si>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</sst>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4">
    <font>
      <sz val="11"/>
      <color theme="1"/>
      <name val="等线"/>
      <charset val="134"/>
      <scheme val="minor"/>
    </font>
    <font>
      <sz val="22"/>
      <name val="宋体"/>
      <charset val="134"/>
    </font>
    <font>
      <sz val="11"/>
      <name val="宋体"/>
      <charset val="134"/>
    </font>
    <font>
      <sz val="10"/>
      <name val="宋体"/>
      <charset val="134"/>
    </font>
    <font>
      <sz val="10"/>
      <name val="等线"/>
      <charset val="134"/>
      <scheme val="minor"/>
    </font>
    <font>
      <sz val="11"/>
      <name val="等线"/>
      <charset val="134"/>
      <scheme val="minor"/>
    </font>
    <font>
      <sz val="10"/>
      <name val="等线 Light"/>
      <charset val="134"/>
      <scheme val="major"/>
    </font>
    <font>
      <sz val="22"/>
      <color indexed="8"/>
      <name val="宋体"/>
      <charset val="134"/>
    </font>
    <font>
      <sz val="11"/>
      <color indexed="8"/>
      <name val="宋体"/>
      <charset val="134"/>
    </font>
    <font>
      <sz val="11"/>
      <color rgb="FF000000"/>
      <name val="宋体"/>
      <charset val="134"/>
    </font>
    <font>
      <sz val="10"/>
      <color rgb="FF000000"/>
      <name val="宋体"/>
      <charset val="134"/>
    </font>
    <font>
      <sz val="10"/>
      <color rgb="FFFF0000"/>
      <name val="等线"/>
      <charset val="134"/>
      <scheme val="minor"/>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right style="thin">
        <color indexed="8"/>
      </right>
      <top/>
      <bottom/>
      <diagonal/>
    </border>
    <border>
      <left/>
      <right/>
      <top style="thin">
        <color auto="1"/>
      </top>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3" borderId="22" applyNumberFormat="0" applyAlignment="0" applyProtection="0">
      <alignment vertical="center"/>
    </xf>
    <xf numFmtId="0" fontId="22" fillId="4" borderId="23" applyNumberFormat="0" applyAlignment="0" applyProtection="0">
      <alignment vertical="center"/>
    </xf>
    <xf numFmtId="0" fontId="23" fillId="4" borderId="22" applyNumberFormat="0" applyAlignment="0" applyProtection="0">
      <alignment vertical="center"/>
    </xf>
    <xf numFmtId="0" fontId="24" fillId="5" borderId="24" applyNumberFormat="0" applyAlignment="0" applyProtection="0">
      <alignment vertical="center"/>
    </xf>
    <xf numFmtId="0" fontId="25" fillId="0" borderId="25" applyNumberFormat="0" applyFill="0" applyAlignment="0" applyProtection="0">
      <alignment vertical="center"/>
    </xf>
    <xf numFmtId="0" fontId="26" fillId="0" borderId="2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2" fillId="0" borderId="0">
      <alignment vertical="center"/>
    </xf>
    <xf numFmtId="0" fontId="32" fillId="0" borderId="0"/>
    <xf numFmtId="0" fontId="33" fillId="0" borderId="0">
      <alignment vertical="top"/>
      <protection locked="0"/>
    </xf>
    <xf numFmtId="0" fontId="8" fillId="0" borderId="0"/>
    <xf numFmtId="0" fontId="0" fillId="0" borderId="0">
      <alignment vertical="center"/>
    </xf>
  </cellStyleXfs>
  <cellXfs count="110">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2"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2"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52"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0" fontId="3" fillId="0" borderId="1" xfId="52"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9" fontId="3" fillId="0" borderId="1" xfId="53" applyNumberFormat="1"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applyAlignment="1"/>
    <xf numFmtId="0" fontId="2" fillId="0" borderId="0" xfId="0" applyFont="1" applyFill="1" applyAlignment="1">
      <alignment horizontal="center" wrapText="1"/>
    </xf>
    <xf numFmtId="0" fontId="5" fillId="0" borderId="0" xfId="0" applyFont="1" applyAlignment="1">
      <alignment horizontal="center" vertical="center"/>
    </xf>
    <xf numFmtId="0" fontId="5" fillId="0" borderId="0" xfId="0" applyFont="1"/>
    <xf numFmtId="49" fontId="3" fillId="0" borderId="4" xfId="49" applyNumberFormat="1" applyFont="1" applyFill="1" applyBorder="1" applyAlignment="1">
      <alignment horizontal="left" vertical="center" wrapText="1"/>
    </xf>
    <xf numFmtId="9" fontId="4" fillId="0" borderId="1" xfId="0" applyNumberFormat="1" applyFont="1" applyFill="1" applyBorder="1" applyAlignment="1">
      <alignment horizontal="center" vertical="center" wrapText="1"/>
    </xf>
    <xf numFmtId="49" fontId="3" fillId="0" borderId="5" xfId="49"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3" fillId="0" borderId="0" xfId="0" applyFont="1" applyFill="1" applyAlignment="1">
      <alignment horizontal="left" vertical="center"/>
    </xf>
    <xf numFmtId="49" fontId="3" fillId="0" borderId="6" xfId="53" applyNumberFormat="1" applyFont="1" applyFill="1" applyBorder="1" applyAlignment="1">
      <alignment horizontal="left" vertical="center" wrapText="1"/>
    </xf>
    <xf numFmtId="49" fontId="3" fillId="0" borderId="7"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49" fontId="3" fillId="0" borderId="8" xfId="0" applyNumberFormat="1" applyFont="1" applyFill="1" applyBorder="1" applyAlignment="1">
      <alignment horizontal="center" vertical="center"/>
    </xf>
    <xf numFmtId="0" fontId="3" fillId="0" borderId="9" xfId="0" applyFont="1" applyFill="1" applyBorder="1" applyAlignment="1">
      <alignment horizontal="left" vertical="center" wrapText="1"/>
    </xf>
    <xf numFmtId="9" fontId="3" fillId="0" borderId="2"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52"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49" fontId="3" fillId="0" borderId="1" xfId="49"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xf>
    <xf numFmtId="9" fontId="6" fillId="0" borderId="1" xfId="0" applyNumberFormat="1" applyFont="1" applyFill="1" applyBorder="1" applyAlignment="1">
      <alignment horizontal="center" vertical="center"/>
    </xf>
    <xf numFmtId="0" fontId="5" fillId="0" borderId="0" xfId="0" applyFont="1" applyFill="1"/>
    <xf numFmtId="0" fontId="5" fillId="0" borderId="0" xfId="0" applyFont="1" applyFill="1" applyAlignment="1">
      <alignment horizontal="center" vertical="center"/>
    </xf>
    <xf numFmtId="0" fontId="4" fillId="0" borderId="1" xfId="52" applyFont="1" applyFill="1" applyBorder="1" applyAlignment="1">
      <alignment vertical="center" wrapText="1"/>
    </xf>
    <xf numFmtId="0" fontId="4" fillId="0" borderId="0" xfId="52" applyFont="1" applyFill="1" applyBorder="1" applyAlignment="1">
      <alignment vertical="center" wrapText="1"/>
    </xf>
    <xf numFmtId="0" fontId="7" fillId="0" borderId="0" xfId="0" applyFont="1" applyFill="1" applyAlignment="1">
      <alignment horizontal="center"/>
    </xf>
    <xf numFmtId="0" fontId="8" fillId="0" borderId="0" xfId="0" applyFont="1" applyFill="1" applyAlignment="1">
      <alignment horizontal="left"/>
    </xf>
    <xf numFmtId="0" fontId="9" fillId="0" borderId="1" xfId="0" applyFont="1" applyBorder="1" applyAlignment="1">
      <alignment horizontal="center" vertical="center" wrapText="1"/>
    </xf>
    <xf numFmtId="0" fontId="9" fillId="0" borderId="1" xfId="0" applyFont="1" applyBorder="1" applyAlignment="1">
      <alignment horizontal="center" wrapText="1"/>
    </xf>
    <xf numFmtId="0" fontId="9" fillId="0" borderId="2" xfId="0" applyFont="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1" xfId="0" applyFont="1" applyFill="1" applyBorder="1" applyAlignment="1">
      <alignment horizontal="center" vertical="center"/>
    </xf>
    <xf numFmtId="0" fontId="2" fillId="0" borderId="12"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53" applyFont="1" applyFill="1" applyBorder="1" applyAlignment="1">
      <alignment horizontal="left" vertical="center" wrapText="1"/>
    </xf>
    <xf numFmtId="9" fontId="3" fillId="0" borderId="1" xfId="52" applyNumberFormat="1" applyFont="1" applyFill="1" applyBorder="1" applyAlignment="1">
      <alignment horizontal="center" vertical="center" wrapText="1"/>
    </xf>
    <xf numFmtId="49" fontId="3" fillId="0" borderId="1" xfId="52" applyNumberFormat="1" applyFont="1" applyFill="1" applyBorder="1" applyAlignment="1">
      <alignment horizontal="center" vertical="center" wrapText="1"/>
    </xf>
    <xf numFmtId="0" fontId="3" fillId="0" borderId="1" xfId="0" applyFont="1" applyFill="1" applyBorder="1" applyAlignment="1">
      <alignment horizontal="left" vertical="center"/>
    </xf>
    <xf numFmtId="9" fontId="3" fillId="0" borderId="1" xfId="53" applyNumberFormat="1" applyFont="1" applyFill="1" applyBorder="1" applyAlignment="1" applyProtection="1">
      <alignment horizontal="center" vertical="center" wrapText="1"/>
    </xf>
    <xf numFmtId="0" fontId="3" fillId="0" borderId="1" xfId="53" applyFont="1" applyFill="1" applyBorder="1" applyAlignment="1" applyProtection="1">
      <alignment horizontal="left" vertical="center" wrapText="1"/>
    </xf>
    <xf numFmtId="9" fontId="3" fillId="0" borderId="1" xfId="0" applyNumberFormat="1" applyFont="1" applyFill="1" applyBorder="1" applyAlignment="1">
      <alignment horizontal="center" vertical="center"/>
    </xf>
    <xf numFmtId="0" fontId="10" fillId="0" borderId="0" xfId="0" applyFont="1" applyAlignment="1">
      <alignment wrapText="1"/>
    </xf>
    <xf numFmtId="0" fontId="10" fillId="0" borderId="0" xfId="0" applyFont="1" applyAlignment="1"/>
    <xf numFmtId="0" fontId="8" fillId="0" borderId="0" xfId="0" applyFont="1" applyFill="1" applyAlignment="1">
      <alignment horizontal="center" wrapText="1"/>
    </xf>
    <xf numFmtId="0" fontId="11" fillId="0" borderId="0" xfId="52" applyFont="1" applyFill="1" applyBorder="1" applyAlignment="1">
      <alignment vertical="center" wrapText="1"/>
    </xf>
    <xf numFmtId="0" fontId="0" fillId="0" borderId="0" xfId="0" applyBorder="1"/>
    <xf numFmtId="0" fontId="5" fillId="0" borderId="0" xfId="0" applyFont="1" applyAlignment="1">
      <alignment vertical="center"/>
    </xf>
    <xf numFmtId="0" fontId="1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2" xfId="0" applyFont="1" applyBorder="1" applyAlignment="1">
      <alignment horizontal="center"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4" fillId="0" borderId="1" xfId="0"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3" fillId="0" borderId="1" xfId="51" applyFont="1" applyFill="1" applyBorder="1" applyAlignment="1" applyProtection="1">
      <alignment horizontal="left" vertical="center" wrapText="1"/>
    </xf>
    <xf numFmtId="176" fontId="3" fillId="0" borderId="1" xfId="0" applyNumberFormat="1" applyFont="1" applyFill="1" applyBorder="1" applyAlignment="1">
      <alignment horizontal="center" vertical="center"/>
    </xf>
    <xf numFmtId="0" fontId="3" fillId="0" borderId="7" xfId="51" applyFont="1" applyFill="1" applyBorder="1" applyAlignment="1" applyProtection="1">
      <alignment horizontal="left" vertical="center" wrapText="1"/>
    </xf>
    <xf numFmtId="49" fontId="3" fillId="0" borderId="1"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9" fontId="4" fillId="0" borderId="1" xfId="0" applyNumberFormat="1"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9" fontId="3"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vertical="center"/>
    </xf>
    <xf numFmtId="0" fontId="8" fillId="0" borderId="0" xfId="0" applyFont="1" applyFill="1" applyAlignment="1">
      <alignment horizontal="right" wrapText="1"/>
    </xf>
    <xf numFmtId="0" fontId="9" fillId="0" borderId="1" xfId="0" applyFont="1" applyBorder="1" applyAlignment="1">
      <alignment horizontal="left" vertical="center" wrapText="1"/>
    </xf>
    <xf numFmtId="0" fontId="10" fillId="0" borderId="1" xfId="0" applyFont="1" applyBorder="1" applyAlignment="1">
      <alignment horizontal="justify" vertical="center" wrapText="1"/>
    </xf>
    <xf numFmtId="0" fontId="3" fillId="0" borderId="1" xfId="0" applyFont="1" applyBorder="1" applyAlignment="1">
      <alignment horizontal="justify" vertical="center" wrapText="1"/>
    </xf>
    <xf numFmtId="49" fontId="3" fillId="0" borderId="1" xfId="0" applyNumberFormat="1"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Normal" xfId="51"/>
    <cellStyle name="常规 2"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G11" sqref="G11"/>
    </sheetView>
  </sheetViews>
  <sheetFormatPr defaultColWidth="9" defaultRowHeight="13.8" outlineLevelCol="2"/>
  <cols>
    <col min="1" max="1" width="22.1296296296296" customWidth="1"/>
    <col min="2" max="2" width="33.3796296296296" customWidth="1"/>
    <col min="3" max="3" width="83.5555555555556" customWidth="1"/>
  </cols>
  <sheetData>
    <row r="1" ht="28.2" spans="1:3">
      <c r="A1" s="50" t="s">
        <v>0</v>
      </c>
      <c r="B1" s="50"/>
      <c r="C1" s="50"/>
    </row>
    <row r="2" customFormat="1" ht="14.4" spans="1:3">
      <c r="A2" s="51" t="s">
        <v>1</v>
      </c>
      <c r="B2" s="51"/>
      <c r="C2" s="105" t="s">
        <v>2</v>
      </c>
    </row>
    <row r="3" s="104" customFormat="1" ht="67" customHeight="1" spans="1:3">
      <c r="A3" s="106" t="s">
        <v>3</v>
      </c>
      <c r="B3" s="106" t="s">
        <v>4</v>
      </c>
      <c r="C3" s="107" t="s">
        <v>5</v>
      </c>
    </row>
    <row r="4" s="104" customFormat="1" ht="67" customHeight="1" spans="1:3">
      <c r="A4" s="106"/>
      <c r="B4" s="106" t="s">
        <v>6</v>
      </c>
      <c r="C4" s="107" t="s">
        <v>7</v>
      </c>
    </row>
    <row r="5" s="104" customFormat="1" ht="67" customHeight="1" spans="1:3">
      <c r="A5" s="106"/>
      <c r="B5" s="106" t="s">
        <v>8</v>
      </c>
      <c r="C5" s="108" t="s">
        <v>9</v>
      </c>
    </row>
    <row r="6" s="104" customFormat="1" ht="88" customHeight="1" spans="1:3">
      <c r="A6" s="106"/>
      <c r="B6" s="106" t="s">
        <v>10</v>
      </c>
      <c r="C6" s="107" t="s">
        <v>11</v>
      </c>
    </row>
    <row r="7" s="104" customFormat="1" ht="67" customHeight="1" spans="1:3">
      <c r="A7" s="106"/>
      <c r="B7" s="106" t="s">
        <v>12</v>
      </c>
      <c r="C7" s="107" t="s">
        <v>13</v>
      </c>
    </row>
    <row r="8" s="104" customFormat="1" ht="67" customHeight="1" spans="1:3">
      <c r="A8" s="106" t="s">
        <v>14</v>
      </c>
      <c r="B8" s="106" t="s">
        <v>15</v>
      </c>
      <c r="C8" s="109" t="s">
        <v>16</v>
      </c>
    </row>
    <row r="9" s="104" customFormat="1" ht="51" customHeight="1" spans="1:3">
      <c r="A9" s="106"/>
      <c r="B9" s="106" t="s">
        <v>17</v>
      </c>
      <c r="C9" s="109" t="s">
        <v>18</v>
      </c>
    </row>
    <row r="10" s="104" customFormat="1" ht="84" customHeight="1" spans="1:3">
      <c r="A10" s="106" t="s">
        <v>19</v>
      </c>
      <c r="B10" s="106"/>
      <c r="C10" s="109" t="s">
        <v>20</v>
      </c>
    </row>
    <row r="11" s="104" customFormat="1" ht="79" customHeight="1" spans="1:3">
      <c r="A11" s="106" t="s">
        <v>21</v>
      </c>
      <c r="B11" s="106"/>
      <c r="C11" s="109" t="s">
        <v>22</v>
      </c>
    </row>
    <row r="12" s="104" customFormat="1" ht="48" customHeight="1" spans="1:3">
      <c r="A12" s="106" t="s">
        <v>23</v>
      </c>
      <c r="B12" s="106"/>
      <c r="C12" s="109" t="s">
        <v>24</v>
      </c>
    </row>
    <row r="13" s="104" customFormat="1" ht="58" customHeight="1" spans="1:3">
      <c r="A13" s="106" t="s">
        <v>25</v>
      </c>
      <c r="B13" s="106"/>
      <c r="C13" s="109" t="s">
        <v>26</v>
      </c>
    </row>
    <row r="14" s="104" customFormat="1" ht="45" customHeight="1" spans="1:3">
      <c r="A14" s="106" t="s">
        <v>27</v>
      </c>
      <c r="B14" s="106"/>
      <c r="C14" s="92"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zoomScale="90" zoomScaleNormal="90" topLeftCell="A9" workbookViewId="0">
      <selection activeCell="H18" sqref="H18"/>
    </sheetView>
  </sheetViews>
  <sheetFormatPr defaultColWidth="9" defaultRowHeight="13.8"/>
  <cols>
    <col min="1" max="1" width="11" customWidth="1"/>
    <col min="2" max="2" width="11.25" customWidth="1"/>
    <col min="4" max="4" width="11.25" customWidth="1"/>
    <col min="8" max="8" width="13.9444444444444" customWidth="1"/>
    <col min="11" max="11" width="14.5648148148148" customWidth="1"/>
  </cols>
  <sheetData>
    <row r="1" s="71" customFormat="1" ht="28.2" spans="1:11">
      <c r="A1" s="2" t="s">
        <v>29</v>
      </c>
      <c r="B1" s="2"/>
      <c r="C1" s="2"/>
      <c r="D1" s="2"/>
      <c r="E1" s="2"/>
      <c r="F1" s="2"/>
      <c r="G1" s="2"/>
      <c r="H1" s="2"/>
      <c r="I1" s="2"/>
      <c r="J1" s="2"/>
      <c r="K1" s="2"/>
    </row>
    <row r="2" s="23" customFormat="1" ht="35" customHeight="1" spans="1:11">
      <c r="A2" s="3" t="s">
        <v>1</v>
      </c>
      <c r="B2" s="3"/>
      <c r="C2" s="3"/>
      <c r="D2" s="3"/>
      <c r="E2" s="2"/>
      <c r="F2" s="2"/>
      <c r="G2" s="2"/>
      <c r="H2" s="2"/>
      <c r="I2" s="2"/>
      <c r="J2" s="21" t="s">
        <v>30</v>
      </c>
      <c r="K2" s="21"/>
    </row>
    <row r="3" s="71" customFormat="1" ht="27" customHeight="1" spans="1:11">
      <c r="A3" s="72" t="s">
        <v>31</v>
      </c>
      <c r="B3" s="72"/>
      <c r="C3" s="72"/>
      <c r="D3" s="72"/>
      <c r="E3" s="72"/>
      <c r="F3" s="72"/>
      <c r="G3" s="72"/>
      <c r="H3" s="72"/>
      <c r="I3" s="72"/>
      <c r="J3" s="72"/>
      <c r="K3" s="72"/>
    </row>
    <row r="4" s="71" customFormat="1" ht="32" customHeight="1" spans="1:11">
      <c r="A4" s="73" t="s">
        <v>32</v>
      </c>
      <c r="B4" s="74" t="s">
        <v>33</v>
      </c>
      <c r="C4" s="74"/>
      <c r="D4" s="74"/>
      <c r="E4" s="74"/>
      <c r="F4" s="74"/>
      <c r="G4" s="74"/>
      <c r="H4" s="74"/>
      <c r="I4" s="74"/>
      <c r="J4" s="74"/>
      <c r="K4" s="74"/>
    </row>
    <row r="5" s="71" customFormat="1" ht="40" customHeight="1" spans="1:11">
      <c r="A5" s="73" t="s">
        <v>34</v>
      </c>
      <c r="B5" s="75" t="s">
        <v>35</v>
      </c>
      <c r="C5" s="75"/>
      <c r="D5" s="75"/>
      <c r="E5" s="73" t="s">
        <v>36</v>
      </c>
      <c r="F5" s="73" t="s">
        <v>37</v>
      </c>
      <c r="G5" s="73" t="s">
        <v>38</v>
      </c>
      <c r="H5" s="74" t="s">
        <v>39</v>
      </c>
      <c r="I5" s="74" t="s">
        <v>40</v>
      </c>
      <c r="J5" s="73" t="s">
        <v>41</v>
      </c>
      <c r="K5" s="75" t="s">
        <v>42</v>
      </c>
    </row>
    <row r="6" s="71" customFormat="1" ht="30" customHeight="1" spans="1:11">
      <c r="A6" s="76"/>
      <c r="B6" s="75" t="s">
        <v>43</v>
      </c>
      <c r="C6" s="75"/>
      <c r="D6" s="75"/>
      <c r="E6" s="77">
        <f>E7+E8</f>
        <v>1324.64</v>
      </c>
      <c r="F6" s="77">
        <f>G6-E6</f>
        <v>111.7</v>
      </c>
      <c r="G6" s="77">
        <v>1436.34</v>
      </c>
      <c r="H6" s="77">
        <v>1436.33</v>
      </c>
      <c r="I6" s="100">
        <v>1</v>
      </c>
      <c r="J6" s="75"/>
      <c r="K6" s="74"/>
    </row>
    <row r="7" s="71" customFormat="1" ht="30" customHeight="1" spans="1:11">
      <c r="A7" s="76"/>
      <c r="B7" s="74" t="s">
        <v>44</v>
      </c>
      <c r="C7" s="75" t="s">
        <v>43</v>
      </c>
      <c r="D7" s="75"/>
      <c r="E7" s="78">
        <v>957.2</v>
      </c>
      <c r="F7" s="77">
        <f>G7-E7</f>
        <v>82.99</v>
      </c>
      <c r="G7" s="40">
        <v>1040.19</v>
      </c>
      <c r="H7" s="40">
        <v>1040.19</v>
      </c>
      <c r="I7" s="65">
        <v>1</v>
      </c>
      <c r="J7" s="101"/>
      <c r="K7" s="74"/>
    </row>
    <row r="8" s="71" customFormat="1" ht="30" customHeight="1" spans="1:11">
      <c r="A8" s="76"/>
      <c r="B8" s="74" t="s">
        <v>45</v>
      </c>
      <c r="C8" s="75" t="s">
        <v>43</v>
      </c>
      <c r="D8" s="75"/>
      <c r="E8" s="78">
        <f>E9+E10+E11</f>
        <v>367.44</v>
      </c>
      <c r="F8" s="77">
        <f>G8-E8</f>
        <v>28.7</v>
      </c>
      <c r="G8" s="40">
        <v>396.14</v>
      </c>
      <c r="H8" s="40">
        <v>396.14</v>
      </c>
      <c r="I8" s="65">
        <v>1</v>
      </c>
      <c r="J8" s="101"/>
      <c r="K8" s="74"/>
    </row>
    <row r="9" s="71" customFormat="1" ht="30" customHeight="1" spans="1:11">
      <c r="A9" s="76"/>
      <c r="B9" s="74"/>
      <c r="C9" s="75" t="s">
        <v>46</v>
      </c>
      <c r="D9" s="75"/>
      <c r="E9" s="78">
        <v>117.44</v>
      </c>
      <c r="F9" s="77">
        <f>G9-E9</f>
        <v>271.6</v>
      </c>
      <c r="G9" s="40">
        <f>G8-G11</f>
        <v>389.04</v>
      </c>
      <c r="H9" s="40">
        <v>389.04</v>
      </c>
      <c r="I9" s="65">
        <v>1</v>
      </c>
      <c r="J9" s="101"/>
      <c r="K9" s="74"/>
    </row>
    <row r="10" s="71" customFormat="1" ht="30" customHeight="1" spans="1:11">
      <c r="A10" s="76"/>
      <c r="B10" s="74"/>
      <c r="C10" s="75" t="s">
        <v>47</v>
      </c>
      <c r="D10" s="75"/>
      <c r="E10" s="78"/>
      <c r="F10" s="78"/>
      <c r="G10" s="40"/>
      <c r="H10" s="40"/>
      <c r="I10" s="40"/>
      <c r="J10" s="101"/>
      <c r="K10" s="74"/>
    </row>
    <row r="11" s="71" customFormat="1" ht="30" customHeight="1" spans="1:11">
      <c r="A11" s="79"/>
      <c r="B11" s="74"/>
      <c r="C11" s="75" t="s">
        <v>48</v>
      </c>
      <c r="D11" s="75"/>
      <c r="E11" s="78">
        <v>250</v>
      </c>
      <c r="F11" s="78"/>
      <c r="G11" s="40">
        <v>7.1</v>
      </c>
      <c r="H11" s="40">
        <v>7.1</v>
      </c>
      <c r="I11" s="65">
        <v>1</v>
      </c>
      <c r="J11" s="101"/>
      <c r="K11" s="74"/>
    </row>
    <row r="12" s="71" customFormat="1" ht="137" customHeight="1" spans="1:11">
      <c r="A12" s="73" t="s">
        <v>49</v>
      </c>
      <c r="B12" s="80" t="s">
        <v>50</v>
      </c>
      <c r="C12" s="80"/>
      <c r="D12" s="80"/>
      <c r="E12" s="80"/>
      <c r="F12" s="80"/>
      <c r="G12" s="80"/>
      <c r="H12" s="80"/>
      <c r="I12" s="80"/>
      <c r="J12" s="80"/>
      <c r="K12" s="80"/>
    </row>
    <row r="13" s="71" customFormat="1" ht="32" customHeight="1" spans="1:11">
      <c r="A13" s="72" t="s">
        <v>51</v>
      </c>
      <c r="B13" s="72"/>
      <c r="C13" s="72"/>
      <c r="D13" s="72"/>
      <c r="E13" s="72"/>
      <c r="F13" s="72"/>
      <c r="G13" s="72"/>
      <c r="H13" s="72"/>
      <c r="I13" s="72"/>
      <c r="J13" s="72"/>
      <c r="K13" s="72"/>
    </row>
    <row r="14" s="71" customFormat="1" ht="15.75" customHeight="1" spans="1:11">
      <c r="A14" s="75" t="s">
        <v>52</v>
      </c>
      <c r="B14" s="75"/>
      <c r="C14" s="75"/>
      <c r="D14" s="75"/>
      <c r="E14" s="73" t="s">
        <v>53</v>
      </c>
      <c r="F14" s="74" t="s">
        <v>54</v>
      </c>
      <c r="G14" s="73" t="s">
        <v>55</v>
      </c>
      <c r="H14" s="73" t="s">
        <v>56</v>
      </c>
      <c r="I14" s="93" t="s">
        <v>57</v>
      </c>
      <c r="J14" s="102"/>
      <c r="K14" s="94"/>
    </row>
    <row r="15" s="71" customFormat="1" ht="28" customHeight="1" spans="1:11">
      <c r="A15" s="73" t="s">
        <v>58</v>
      </c>
      <c r="B15" s="75" t="s">
        <v>59</v>
      </c>
      <c r="C15" s="75"/>
      <c r="D15" s="75" t="s">
        <v>60</v>
      </c>
      <c r="E15" s="81"/>
      <c r="F15" s="74"/>
      <c r="G15" s="76"/>
      <c r="H15" s="76"/>
      <c r="I15" s="95"/>
      <c r="J15" s="103"/>
      <c r="K15" s="96"/>
    </row>
    <row r="16" s="71" customFormat="1" ht="36" customHeight="1" spans="1:11">
      <c r="A16" s="74" t="s">
        <v>61</v>
      </c>
      <c r="B16" s="82" t="s">
        <v>62</v>
      </c>
      <c r="C16" s="83"/>
      <c r="D16" s="32" t="s">
        <v>63</v>
      </c>
      <c r="E16" s="14" t="s">
        <v>64</v>
      </c>
      <c r="F16" s="84">
        <v>150</v>
      </c>
      <c r="G16" s="84" t="s">
        <v>65</v>
      </c>
      <c r="H16" s="14" t="s">
        <v>66</v>
      </c>
      <c r="I16" s="74"/>
      <c r="J16" s="74"/>
      <c r="K16" s="74"/>
    </row>
    <row r="17" s="71" customFormat="1" ht="36" customHeight="1" spans="1:11">
      <c r="A17" s="75"/>
      <c r="B17" s="85"/>
      <c r="C17" s="86"/>
      <c r="D17" s="10" t="s">
        <v>67</v>
      </c>
      <c r="E17" s="14" t="s">
        <v>64</v>
      </c>
      <c r="F17" s="14">
        <v>10000</v>
      </c>
      <c r="G17" s="84" t="s">
        <v>68</v>
      </c>
      <c r="H17" s="14" t="s">
        <v>69</v>
      </c>
      <c r="I17" s="74"/>
      <c r="J17" s="74"/>
      <c r="K17" s="74"/>
    </row>
    <row r="18" s="71" customFormat="1" ht="36" customHeight="1" spans="1:11">
      <c r="A18" s="75"/>
      <c r="B18" s="85"/>
      <c r="C18" s="86"/>
      <c r="D18" s="10" t="s">
        <v>70</v>
      </c>
      <c r="E18" s="14" t="s">
        <v>64</v>
      </c>
      <c r="F18" s="14">
        <v>138</v>
      </c>
      <c r="G18" s="84" t="s">
        <v>68</v>
      </c>
      <c r="H18" s="14" t="s">
        <v>71</v>
      </c>
      <c r="I18" s="74"/>
      <c r="J18" s="74"/>
      <c r="K18" s="74"/>
    </row>
    <row r="19" s="71" customFormat="1" ht="36" customHeight="1" spans="1:11">
      <c r="A19" s="75"/>
      <c r="B19" s="85"/>
      <c r="C19" s="86"/>
      <c r="D19" s="10" t="s">
        <v>72</v>
      </c>
      <c r="E19" s="14" t="s">
        <v>64</v>
      </c>
      <c r="F19" s="14">
        <v>1840</v>
      </c>
      <c r="G19" s="84" t="s">
        <v>65</v>
      </c>
      <c r="H19" s="14" t="s">
        <v>73</v>
      </c>
      <c r="I19" s="74"/>
      <c r="J19" s="74"/>
      <c r="K19" s="74"/>
    </row>
    <row r="20" s="71" customFormat="1" ht="36" customHeight="1" spans="1:11">
      <c r="A20" s="75"/>
      <c r="B20" s="85"/>
      <c r="C20" s="86"/>
      <c r="D20" s="10" t="s">
        <v>74</v>
      </c>
      <c r="E20" s="14" t="s">
        <v>64</v>
      </c>
      <c r="F20" s="14">
        <v>744</v>
      </c>
      <c r="G20" s="84" t="s">
        <v>75</v>
      </c>
      <c r="H20" s="14" t="s">
        <v>76</v>
      </c>
      <c r="I20" s="74"/>
      <c r="J20" s="74"/>
      <c r="K20" s="74"/>
    </row>
    <row r="21" s="71" customFormat="1" ht="36" customHeight="1" spans="1:11">
      <c r="A21" s="75"/>
      <c r="B21" s="85"/>
      <c r="C21" s="86"/>
      <c r="D21" s="10" t="s">
        <v>77</v>
      </c>
      <c r="E21" s="14" t="s">
        <v>64</v>
      </c>
      <c r="F21" s="14">
        <v>12</v>
      </c>
      <c r="G21" s="84" t="s">
        <v>78</v>
      </c>
      <c r="H21" s="14" t="s">
        <v>79</v>
      </c>
      <c r="I21" s="74"/>
      <c r="J21" s="74"/>
      <c r="K21" s="74"/>
    </row>
    <row r="22" s="71" customFormat="1" ht="36" customHeight="1" spans="1:11">
      <c r="A22" s="75"/>
      <c r="B22" s="85"/>
      <c r="C22" s="86"/>
      <c r="D22" s="10" t="s">
        <v>80</v>
      </c>
      <c r="E22" s="14" t="s">
        <v>64</v>
      </c>
      <c r="F22" s="14">
        <v>60</v>
      </c>
      <c r="G22" s="84" t="s">
        <v>68</v>
      </c>
      <c r="H22" s="14" t="s">
        <v>81</v>
      </c>
      <c r="I22" s="74"/>
      <c r="J22" s="74"/>
      <c r="K22" s="74"/>
    </row>
    <row r="23" s="71" customFormat="1" ht="36" customHeight="1" spans="1:11">
      <c r="A23" s="75"/>
      <c r="B23" s="85"/>
      <c r="C23" s="86"/>
      <c r="D23" s="10" t="s">
        <v>82</v>
      </c>
      <c r="E23" s="14" t="s">
        <v>64</v>
      </c>
      <c r="F23" s="14">
        <v>28</v>
      </c>
      <c r="G23" s="84" t="s">
        <v>83</v>
      </c>
      <c r="H23" s="14" t="s">
        <v>84</v>
      </c>
      <c r="I23" s="74"/>
      <c r="J23" s="74"/>
      <c r="K23" s="74"/>
    </row>
    <row r="24" s="71" customFormat="1" ht="36" customHeight="1" spans="1:11">
      <c r="A24" s="75"/>
      <c r="B24" s="85"/>
      <c r="C24" s="86"/>
      <c r="D24" s="10" t="s">
        <v>85</v>
      </c>
      <c r="E24" s="14" t="s">
        <v>64</v>
      </c>
      <c r="F24" s="14">
        <v>79</v>
      </c>
      <c r="G24" s="84" t="s">
        <v>83</v>
      </c>
      <c r="H24" s="14" t="s">
        <v>86</v>
      </c>
      <c r="I24" s="74"/>
      <c r="J24" s="74"/>
      <c r="K24" s="74"/>
    </row>
    <row r="25" s="71" customFormat="1" ht="36" customHeight="1" spans="1:11">
      <c r="A25" s="75"/>
      <c r="B25" s="87"/>
      <c r="C25" s="88"/>
      <c r="D25" s="89" t="s">
        <v>87</v>
      </c>
      <c r="E25" s="14" t="s">
        <v>64</v>
      </c>
      <c r="F25" s="84">
        <v>180</v>
      </c>
      <c r="G25" s="84" t="s">
        <v>68</v>
      </c>
      <c r="H25" s="90" t="s">
        <v>88</v>
      </c>
      <c r="I25" s="74"/>
      <c r="J25" s="74"/>
      <c r="K25" s="74"/>
    </row>
    <row r="26" s="71" customFormat="1" ht="36" customHeight="1" spans="1:11">
      <c r="A26" s="75"/>
      <c r="B26" s="82" t="s">
        <v>89</v>
      </c>
      <c r="C26" s="83"/>
      <c r="D26" s="91" t="s">
        <v>90</v>
      </c>
      <c r="E26" s="55" t="s">
        <v>64</v>
      </c>
      <c r="F26" s="84">
        <v>90</v>
      </c>
      <c r="G26" s="84" t="s">
        <v>91</v>
      </c>
      <c r="H26" s="90">
        <v>0.9912</v>
      </c>
      <c r="I26" s="74"/>
      <c r="J26" s="74"/>
      <c r="K26" s="74"/>
    </row>
    <row r="27" s="71" customFormat="1" ht="36" customHeight="1" spans="1:11">
      <c r="A27" s="75"/>
      <c r="B27" s="85"/>
      <c r="C27" s="86"/>
      <c r="D27" s="91" t="s">
        <v>92</v>
      </c>
      <c r="E27" s="55" t="s">
        <v>64</v>
      </c>
      <c r="F27" s="84">
        <v>90</v>
      </c>
      <c r="G27" s="84" t="s">
        <v>91</v>
      </c>
      <c r="H27" s="90">
        <v>0.9875</v>
      </c>
      <c r="I27" s="74"/>
      <c r="J27" s="74"/>
      <c r="K27" s="74"/>
    </row>
    <row r="28" s="71" customFormat="1" ht="36" customHeight="1" spans="1:11">
      <c r="A28" s="75"/>
      <c r="B28" s="85"/>
      <c r="C28" s="86"/>
      <c r="D28" s="91" t="s">
        <v>93</v>
      </c>
      <c r="E28" s="55" t="s">
        <v>64</v>
      </c>
      <c r="F28" s="84">
        <v>90</v>
      </c>
      <c r="G28" s="84" t="s">
        <v>91</v>
      </c>
      <c r="H28" s="90">
        <v>0.9917</v>
      </c>
      <c r="I28" s="74"/>
      <c r="J28" s="74"/>
      <c r="K28" s="74"/>
    </row>
    <row r="29" s="71" customFormat="1" ht="36" customHeight="1" spans="1:11">
      <c r="A29" s="75"/>
      <c r="B29" s="87"/>
      <c r="C29" s="88"/>
      <c r="D29" s="10" t="s">
        <v>94</v>
      </c>
      <c r="E29" s="55" t="s">
        <v>64</v>
      </c>
      <c r="F29" s="92" t="s">
        <v>95</v>
      </c>
      <c r="G29" s="84" t="s">
        <v>91</v>
      </c>
      <c r="H29" s="92" t="s">
        <v>96</v>
      </c>
      <c r="I29" s="74"/>
      <c r="J29" s="74"/>
      <c r="K29" s="74"/>
    </row>
    <row r="30" s="71" customFormat="1" ht="36" customHeight="1" spans="1:11">
      <c r="A30" s="75" t="s">
        <v>97</v>
      </c>
      <c r="B30" s="93" t="s">
        <v>98</v>
      </c>
      <c r="C30" s="94"/>
      <c r="D30" s="10" t="s">
        <v>99</v>
      </c>
      <c r="E30" s="40" t="s">
        <v>100</v>
      </c>
      <c r="F30" s="40" t="s">
        <v>101</v>
      </c>
      <c r="G30" s="84" t="s">
        <v>102</v>
      </c>
      <c r="H30" s="40" t="s">
        <v>101</v>
      </c>
      <c r="I30" s="74"/>
      <c r="J30" s="74"/>
      <c r="K30" s="74"/>
    </row>
    <row r="31" s="71" customFormat="1" ht="36" customHeight="1" spans="1:11">
      <c r="A31" s="73" t="s">
        <v>103</v>
      </c>
      <c r="B31" s="93" t="s">
        <v>104</v>
      </c>
      <c r="C31" s="94"/>
      <c r="D31" s="10" t="s">
        <v>105</v>
      </c>
      <c r="E31" s="65" t="s">
        <v>64</v>
      </c>
      <c r="F31" s="84">
        <v>95</v>
      </c>
      <c r="G31" s="84" t="s">
        <v>91</v>
      </c>
      <c r="H31" s="65">
        <v>1</v>
      </c>
      <c r="I31" s="74"/>
      <c r="J31" s="74"/>
      <c r="K31" s="74"/>
    </row>
    <row r="32" s="71" customFormat="1" ht="30" customHeight="1" spans="1:11">
      <c r="A32" s="79"/>
      <c r="B32" s="95"/>
      <c r="C32" s="96"/>
      <c r="D32" s="16" t="s">
        <v>106</v>
      </c>
      <c r="E32" s="65" t="s">
        <v>64</v>
      </c>
      <c r="F32" s="27">
        <v>90</v>
      </c>
      <c r="G32" s="84" t="s">
        <v>91</v>
      </c>
      <c r="H32" s="97">
        <v>0.99</v>
      </c>
      <c r="I32" s="74"/>
      <c r="J32" s="74"/>
      <c r="K32" s="74"/>
    </row>
    <row r="33" s="71" customFormat="1" ht="44" customHeight="1" spans="1:11">
      <c r="A33" s="74" t="s">
        <v>107</v>
      </c>
      <c r="B33" s="74" t="s">
        <v>28</v>
      </c>
      <c r="C33" s="74"/>
      <c r="D33" s="74"/>
      <c r="E33" s="74"/>
      <c r="F33" s="74"/>
      <c r="G33" s="74"/>
      <c r="H33" s="74"/>
      <c r="I33" s="74"/>
      <c r="J33" s="74"/>
      <c r="K33" s="74"/>
    </row>
    <row r="34" s="71" customFormat="1" spans="1:11">
      <c r="A34" s="98" t="s">
        <v>108</v>
      </c>
      <c r="B34" s="99"/>
      <c r="C34" s="99"/>
      <c r="D34" s="99"/>
      <c r="E34" s="99"/>
      <c r="F34" s="99"/>
      <c r="G34" s="99"/>
      <c r="H34" s="99"/>
      <c r="I34" s="99"/>
      <c r="J34" s="99"/>
      <c r="K34" s="99"/>
    </row>
    <row r="35" s="71" customFormat="1" spans="1:11">
      <c r="A35" s="99"/>
      <c r="B35" s="99"/>
      <c r="C35" s="99"/>
      <c r="D35" s="99"/>
      <c r="E35" s="99"/>
      <c r="F35" s="99"/>
      <c r="G35" s="99"/>
      <c r="H35" s="99"/>
      <c r="I35" s="99"/>
      <c r="J35" s="99"/>
      <c r="K35" s="99"/>
    </row>
  </sheetData>
  <mergeCells count="49">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B30:C30"/>
    <mergeCell ref="I30:K30"/>
    <mergeCell ref="I31:K31"/>
    <mergeCell ref="I32:K32"/>
    <mergeCell ref="B33:K33"/>
    <mergeCell ref="A5:A11"/>
    <mergeCell ref="A16:A29"/>
    <mergeCell ref="A31:A32"/>
    <mergeCell ref="B8:B11"/>
    <mergeCell ref="E14:E15"/>
    <mergeCell ref="F14:F15"/>
    <mergeCell ref="G14:G15"/>
    <mergeCell ref="H14:H15"/>
    <mergeCell ref="K6:K11"/>
    <mergeCell ref="I14:K15"/>
    <mergeCell ref="B16:C25"/>
    <mergeCell ref="B26:C29"/>
    <mergeCell ref="A34:K35"/>
    <mergeCell ref="B31:C3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
  <sheetViews>
    <sheetView zoomScale="80" zoomScaleNormal="80" topLeftCell="A30" workbookViewId="0">
      <selection activeCell="C35" sqref="C35"/>
    </sheetView>
  </sheetViews>
  <sheetFormatPr defaultColWidth="9" defaultRowHeight="13.8"/>
  <cols>
    <col min="1" max="1" width="11.5" customWidth="1"/>
    <col min="2" max="2" width="21.25" customWidth="1"/>
    <col min="3" max="3" width="16.8055555555556" customWidth="1"/>
    <col min="4" max="4" width="13.3333333333333" customWidth="1"/>
    <col min="5" max="5" width="13.3796296296296" customWidth="1"/>
    <col min="6" max="6" width="9.72222222222222" customWidth="1"/>
    <col min="7" max="7" width="10.75" customWidth="1"/>
    <col min="8" max="8" width="12.8888888888889"/>
    <col min="10" max="10" width="48.0555555555556" customWidth="1"/>
  </cols>
  <sheetData>
    <row r="1" ht="28.2" spans="1:10">
      <c r="A1" s="50" t="s">
        <v>109</v>
      </c>
      <c r="B1" s="50"/>
      <c r="C1" s="50"/>
      <c r="D1" s="50"/>
      <c r="E1" s="50"/>
      <c r="F1" s="50"/>
      <c r="G1" s="50"/>
      <c r="H1" s="50"/>
      <c r="I1" s="50"/>
      <c r="J1" s="50"/>
    </row>
    <row r="2" ht="35" customHeight="1" spans="1:10">
      <c r="A2" s="51" t="s">
        <v>1</v>
      </c>
      <c r="B2" s="51"/>
      <c r="C2" s="50"/>
      <c r="D2" s="50"/>
      <c r="E2" s="50"/>
      <c r="F2" s="50"/>
      <c r="G2" s="50"/>
      <c r="H2" s="50"/>
      <c r="I2" s="50"/>
      <c r="J2" s="68" t="s">
        <v>110</v>
      </c>
    </row>
    <row r="3" ht="26" customHeight="1" spans="1:10">
      <c r="A3" s="52" t="s">
        <v>111</v>
      </c>
      <c r="B3" s="53" t="s">
        <v>112</v>
      </c>
      <c r="C3" s="53"/>
      <c r="D3" s="53"/>
      <c r="E3" s="53"/>
      <c r="F3" s="53"/>
      <c r="G3" s="53"/>
      <c r="H3" s="53"/>
      <c r="I3" s="53"/>
      <c r="J3" s="53"/>
    </row>
    <row r="4" ht="26" customHeight="1" spans="1:10">
      <c r="A4" s="52" t="s">
        <v>113</v>
      </c>
      <c r="B4" s="53" t="s">
        <v>114</v>
      </c>
      <c r="C4" s="53"/>
      <c r="D4" s="53"/>
      <c r="E4" s="54" t="s">
        <v>115</v>
      </c>
      <c r="F4" s="53" t="s">
        <v>116</v>
      </c>
      <c r="G4" s="53"/>
      <c r="H4" s="53"/>
      <c r="I4" s="53"/>
      <c r="J4" s="53"/>
    </row>
    <row r="5" ht="37" customHeight="1" spans="1:10">
      <c r="A5" s="4" t="s">
        <v>117</v>
      </c>
      <c r="B5" s="5"/>
      <c r="C5" s="6" t="s">
        <v>36</v>
      </c>
      <c r="D5" s="6" t="s">
        <v>118</v>
      </c>
      <c r="E5" s="6" t="s">
        <v>119</v>
      </c>
      <c r="F5" s="4" t="s">
        <v>120</v>
      </c>
      <c r="G5" s="4"/>
      <c r="H5" s="4" t="s">
        <v>121</v>
      </c>
      <c r="I5" s="4" t="s">
        <v>122</v>
      </c>
      <c r="J5" s="4"/>
    </row>
    <row r="6" ht="31" customHeight="1" spans="1:10">
      <c r="A6" s="4"/>
      <c r="B6" s="4" t="s">
        <v>43</v>
      </c>
      <c r="C6" s="14">
        <f>C7+C9</f>
        <v>347.44</v>
      </c>
      <c r="D6" s="14">
        <f>D7+D9</f>
        <v>87.68</v>
      </c>
      <c r="E6" s="14">
        <f>E7+E9</f>
        <v>87.68</v>
      </c>
      <c r="F6" s="14">
        <v>10</v>
      </c>
      <c r="G6" s="14"/>
      <c r="H6" s="55">
        <v>0.9</v>
      </c>
      <c r="I6" s="4">
        <v>10</v>
      </c>
      <c r="J6" s="4"/>
    </row>
    <row r="7" ht="31" customHeight="1" spans="1:10">
      <c r="A7" s="4"/>
      <c r="B7" s="8" t="s">
        <v>46</v>
      </c>
      <c r="C7" s="14">
        <v>97.44</v>
      </c>
      <c r="D7" s="14">
        <v>80.58</v>
      </c>
      <c r="E7" s="14">
        <v>80.58</v>
      </c>
      <c r="F7" s="14" t="s">
        <v>123</v>
      </c>
      <c r="G7" s="14"/>
      <c r="H7" s="14" t="s">
        <v>123</v>
      </c>
      <c r="I7" s="4" t="s">
        <v>123</v>
      </c>
      <c r="J7" s="4"/>
    </row>
    <row r="8" ht="31" customHeight="1" spans="1:10">
      <c r="A8" s="4"/>
      <c r="B8" s="4" t="s">
        <v>124</v>
      </c>
      <c r="C8" s="14"/>
      <c r="D8" s="14"/>
      <c r="E8" s="14"/>
      <c r="F8" s="14" t="s">
        <v>123</v>
      </c>
      <c r="G8" s="14"/>
      <c r="H8" s="14" t="s">
        <v>123</v>
      </c>
      <c r="I8" s="4" t="s">
        <v>123</v>
      </c>
      <c r="J8" s="4"/>
    </row>
    <row r="9" ht="31" customHeight="1" spans="1:10">
      <c r="A9" s="4"/>
      <c r="B9" s="4" t="s">
        <v>125</v>
      </c>
      <c r="C9" s="14">
        <v>250</v>
      </c>
      <c r="D9" s="14">
        <v>7.1</v>
      </c>
      <c r="E9" s="14">
        <v>7.1</v>
      </c>
      <c r="F9" s="14" t="s">
        <v>123</v>
      </c>
      <c r="G9" s="14"/>
      <c r="H9" s="14" t="s">
        <v>123</v>
      </c>
      <c r="I9" s="4" t="s">
        <v>123</v>
      </c>
      <c r="J9" s="4"/>
    </row>
    <row r="10" ht="29" customHeight="1" spans="1:10">
      <c r="A10" s="4" t="s">
        <v>126</v>
      </c>
      <c r="B10" s="4"/>
      <c r="C10" s="4"/>
      <c r="D10" s="4"/>
      <c r="E10" s="4"/>
      <c r="F10" s="4"/>
      <c r="G10" s="4" t="s">
        <v>127</v>
      </c>
      <c r="H10" s="4"/>
      <c r="I10" s="4"/>
      <c r="J10" s="4"/>
    </row>
    <row r="11" ht="139" customHeight="1" spans="1:10">
      <c r="A11" s="4" t="s">
        <v>128</v>
      </c>
      <c r="B11" s="8" t="s">
        <v>129</v>
      </c>
      <c r="C11" s="8"/>
      <c r="D11" s="8"/>
      <c r="E11" s="8"/>
      <c r="F11" s="8"/>
      <c r="G11" s="8" t="s">
        <v>130</v>
      </c>
      <c r="H11" s="8"/>
      <c r="I11" s="8"/>
      <c r="J11" s="8"/>
    </row>
    <row r="12" ht="30" customHeight="1" spans="1:10">
      <c r="A12" s="4" t="s">
        <v>52</v>
      </c>
      <c r="B12" s="4"/>
      <c r="C12" s="4"/>
      <c r="D12" s="4" t="s">
        <v>131</v>
      </c>
      <c r="E12" s="4"/>
      <c r="F12" s="4"/>
      <c r="G12" s="4" t="s">
        <v>132</v>
      </c>
      <c r="H12" s="4"/>
      <c r="I12" s="4"/>
      <c r="J12" s="4"/>
    </row>
    <row r="13" s="1" customFormat="1" ht="48" customHeight="1" spans="1:10">
      <c r="A13" s="4" t="s">
        <v>58</v>
      </c>
      <c r="B13" s="4" t="s">
        <v>59</v>
      </c>
      <c r="C13" s="6" t="s">
        <v>60</v>
      </c>
      <c r="D13" s="6" t="s">
        <v>53</v>
      </c>
      <c r="E13" s="4" t="s">
        <v>54</v>
      </c>
      <c r="F13" s="6" t="s">
        <v>55</v>
      </c>
      <c r="G13" s="6" t="s">
        <v>56</v>
      </c>
      <c r="H13" s="4" t="s">
        <v>120</v>
      </c>
      <c r="I13" s="4" t="s">
        <v>122</v>
      </c>
      <c r="J13" s="4" t="s">
        <v>57</v>
      </c>
    </row>
    <row r="14" ht="31" customHeight="1" spans="1:10">
      <c r="A14" s="4" t="s">
        <v>61</v>
      </c>
      <c r="B14" s="6" t="s">
        <v>62</v>
      </c>
      <c r="C14" s="10" t="s">
        <v>133</v>
      </c>
      <c r="D14" s="55" t="s">
        <v>64</v>
      </c>
      <c r="E14" s="12" t="s">
        <v>134</v>
      </c>
      <c r="F14" s="12" t="s">
        <v>65</v>
      </c>
      <c r="G14" s="14" t="s">
        <v>135</v>
      </c>
      <c r="H14" s="14">
        <v>4</v>
      </c>
      <c r="I14" s="14">
        <v>4</v>
      </c>
      <c r="J14" s="5"/>
    </row>
    <row r="15" ht="31" customHeight="1" spans="1:10">
      <c r="A15" s="4"/>
      <c r="B15" s="9"/>
      <c r="C15" s="10" t="s">
        <v>136</v>
      </c>
      <c r="D15" s="55" t="s">
        <v>100</v>
      </c>
      <c r="E15" s="12" t="s">
        <v>137</v>
      </c>
      <c r="F15" s="12" t="s">
        <v>65</v>
      </c>
      <c r="G15" s="14" t="s">
        <v>138</v>
      </c>
      <c r="H15" s="14">
        <v>4</v>
      </c>
      <c r="I15" s="14">
        <v>4</v>
      </c>
      <c r="J15" s="5"/>
    </row>
    <row r="16" ht="31" customHeight="1" spans="1:10">
      <c r="A16" s="4"/>
      <c r="B16" s="9"/>
      <c r="C16" s="10" t="s">
        <v>139</v>
      </c>
      <c r="D16" s="55" t="s">
        <v>100</v>
      </c>
      <c r="E16" s="12" t="s">
        <v>140</v>
      </c>
      <c r="F16" s="12" t="s">
        <v>65</v>
      </c>
      <c r="G16" s="14" t="s">
        <v>141</v>
      </c>
      <c r="H16" s="14">
        <v>4</v>
      </c>
      <c r="I16" s="14">
        <v>4</v>
      </c>
      <c r="J16" s="5"/>
    </row>
    <row r="17" ht="31" customHeight="1" spans="1:10">
      <c r="A17" s="4"/>
      <c r="B17" s="9"/>
      <c r="C17" s="10" t="s">
        <v>142</v>
      </c>
      <c r="D17" s="55" t="s">
        <v>64</v>
      </c>
      <c r="E17" s="56">
        <v>36</v>
      </c>
      <c r="F17" s="12" t="s">
        <v>78</v>
      </c>
      <c r="G17" s="41" t="s">
        <v>143</v>
      </c>
      <c r="H17" s="14">
        <v>3</v>
      </c>
      <c r="I17" s="14">
        <v>3</v>
      </c>
      <c r="J17" s="5"/>
    </row>
    <row r="18" ht="54" customHeight="1" spans="1:10">
      <c r="A18" s="4"/>
      <c r="B18" s="57"/>
      <c r="C18" s="10" t="s">
        <v>144</v>
      </c>
      <c r="D18" s="55" t="s">
        <v>64</v>
      </c>
      <c r="E18" s="56">
        <v>7</v>
      </c>
      <c r="F18" s="12" t="s">
        <v>75</v>
      </c>
      <c r="G18" s="41" t="s">
        <v>145</v>
      </c>
      <c r="H18" s="14">
        <v>3</v>
      </c>
      <c r="I18" s="14">
        <v>3</v>
      </c>
      <c r="J18" s="5"/>
    </row>
    <row r="19" ht="31" customHeight="1" spans="1:10">
      <c r="A19" s="4"/>
      <c r="B19" s="6" t="s">
        <v>89</v>
      </c>
      <c r="C19" s="10" t="s">
        <v>146</v>
      </c>
      <c r="D19" s="55" t="s">
        <v>64</v>
      </c>
      <c r="E19" s="12" t="s">
        <v>147</v>
      </c>
      <c r="F19" s="12" t="s">
        <v>91</v>
      </c>
      <c r="G19" s="58">
        <v>0.78</v>
      </c>
      <c r="H19" s="14">
        <v>3</v>
      </c>
      <c r="I19" s="14">
        <v>3</v>
      </c>
      <c r="J19" s="5"/>
    </row>
    <row r="20" ht="31" customHeight="1" spans="1:10">
      <c r="A20" s="4"/>
      <c r="B20" s="9"/>
      <c r="C20" s="10" t="s">
        <v>148</v>
      </c>
      <c r="D20" s="14" t="s">
        <v>100</v>
      </c>
      <c r="E20" s="12" t="s">
        <v>149</v>
      </c>
      <c r="F20" s="12" t="s">
        <v>150</v>
      </c>
      <c r="G20" s="55" t="s">
        <v>151</v>
      </c>
      <c r="H20" s="14">
        <v>3</v>
      </c>
      <c r="I20" s="14">
        <v>3</v>
      </c>
      <c r="J20" s="5"/>
    </row>
    <row r="21" ht="31" customHeight="1" spans="1:10">
      <c r="A21" s="4"/>
      <c r="B21" s="9"/>
      <c r="C21" s="10" t="s">
        <v>152</v>
      </c>
      <c r="D21" s="14" t="s">
        <v>100</v>
      </c>
      <c r="E21" s="12" t="s">
        <v>153</v>
      </c>
      <c r="F21" s="12" t="s">
        <v>91</v>
      </c>
      <c r="G21" s="58">
        <v>0.0234</v>
      </c>
      <c r="H21" s="14">
        <v>3</v>
      </c>
      <c r="I21" s="14">
        <v>3</v>
      </c>
      <c r="J21" s="5"/>
    </row>
    <row r="22" ht="31" customHeight="1" spans="1:10">
      <c r="A22" s="4"/>
      <c r="B22" s="9"/>
      <c r="C22" s="10" t="s">
        <v>154</v>
      </c>
      <c r="D22" s="14" t="s">
        <v>64</v>
      </c>
      <c r="E22" s="12" t="s">
        <v>155</v>
      </c>
      <c r="F22" s="12" t="s">
        <v>91</v>
      </c>
      <c r="G22" s="58">
        <v>0.7</v>
      </c>
      <c r="H22" s="14">
        <v>3</v>
      </c>
      <c r="I22" s="14">
        <v>3</v>
      </c>
      <c r="J22" s="5"/>
    </row>
    <row r="23" ht="42" customHeight="1" spans="1:12">
      <c r="A23" s="4"/>
      <c r="B23" s="9"/>
      <c r="C23" s="10" t="s">
        <v>156</v>
      </c>
      <c r="D23" s="14" t="s">
        <v>64</v>
      </c>
      <c r="E23" s="12" t="s">
        <v>157</v>
      </c>
      <c r="F23" s="12" t="s">
        <v>91</v>
      </c>
      <c r="G23" s="58">
        <v>0.7883</v>
      </c>
      <c r="H23" s="14">
        <v>3</v>
      </c>
      <c r="I23" s="14">
        <v>1</v>
      </c>
      <c r="J23" s="48"/>
      <c r="K23" s="69"/>
      <c r="L23" s="70"/>
    </row>
    <row r="24" ht="31" customHeight="1" spans="1:12">
      <c r="A24" s="4"/>
      <c r="B24" s="9"/>
      <c r="C24" s="10" t="s">
        <v>158</v>
      </c>
      <c r="D24" s="14" t="s">
        <v>64</v>
      </c>
      <c r="E24" s="12" t="s">
        <v>157</v>
      </c>
      <c r="F24" s="12" t="s">
        <v>91</v>
      </c>
      <c r="G24" s="58">
        <v>0.6988</v>
      </c>
      <c r="H24" s="14">
        <v>3</v>
      </c>
      <c r="I24" s="14">
        <v>1</v>
      </c>
      <c r="J24" s="48"/>
      <c r="K24" s="69"/>
      <c r="L24" s="70"/>
    </row>
    <row r="25" ht="44" customHeight="1" spans="1:10">
      <c r="A25" s="4"/>
      <c r="B25" s="9"/>
      <c r="C25" s="10" t="s">
        <v>159</v>
      </c>
      <c r="D25" s="14" t="s">
        <v>64</v>
      </c>
      <c r="E25" s="12" t="s">
        <v>155</v>
      </c>
      <c r="F25" s="12" t="s">
        <v>91</v>
      </c>
      <c r="G25" s="58">
        <v>0.69</v>
      </c>
      <c r="H25" s="14">
        <v>3</v>
      </c>
      <c r="I25" s="14">
        <v>3</v>
      </c>
      <c r="J25" s="5"/>
    </row>
    <row r="26" ht="31" customHeight="1" spans="1:10">
      <c r="A26" s="4"/>
      <c r="B26" s="9"/>
      <c r="C26" s="10" t="s">
        <v>160</v>
      </c>
      <c r="D26" s="14" t="s">
        <v>64</v>
      </c>
      <c r="E26" s="12" t="s">
        <v>157</v>
      </c>
      <c r="F26" s="12" t="s">
        <v>91</v>
      </c>
      <c r="G26" s="55">
        <v>0.9</v>
      </c>
      <c r="H26" s="14">
        <v>3</v>
      </c>
      <c r="I26" s="14">
        <v>3</v>
      </c>
      <c r="J26" s="5"/>
    </row>
    <row r="27" ht="31" customHeight="1" spans="1:10">
      <c r="A27" s="4"/>
      <c r="B27" s="9"/>
      <c r="C27" s="10" t="s">
        <v>161</v>
      </c>
      <c r="D27" s="14" t="s">
        <v>64</v>
      </c>
      <c r="E27" s="12" t="s">
        <v>95</v>
      </c>
      <c r="F27" s="12" t="s">
        <v>91</v>
      </c>
      <c r="G27" s="55">
        <v>0.98</v>
      </c>
      <c r="H27" s="14">
        <v>3</v>
      </c>
      <c r="I27" s="14">
        <v>3</v>
      </c>
      <c r="J27" s="5"/>
    </row>
    <row r="28" ht="41" customHeight="1" spans="1:10">
      <c r="A28" s="4"/>
      <c r="B28" s="9"/>
      <c r="C28" s="59" t="s">
        <v>162</v>
      </c>
      <c r="D28" s="40" t="s">
        <v>64</v>
      </c>
      <c r="E28" s="40">
        <v>85</v>
      </c>
      <c r="F28" s="12" t="s">
        <v>91</v>
      </c>
      <c r="G28" s="55">
        <v>0.96</v>
      </c>
      <c r="H28" s="14">
        <v>3</v>
      </c>
      <c r="I28" s="14">
        <v>3</v>
      </c>
      <c r="J28" s="5"/>
    </row>
    <row r="29" ht="31" customHeight="1" spans="1:10">
      <c r="A29" s="4"/>
      <c r="B29" s="9"/>
      <c r="C29" s="59" t="s">
        <v>163</v>
      </c>
      <c r="D29" s="40" t="s">
        <v>64</v>
      </c>
      <c r="E29" s="40">
        <v>80</v>
      </c>
      <c r="F29" s="12" t="s">
        <v>91</v>
      </c>
      <c r="G29" s="55">
        <v>0.9714</v>
      </c>
      <c r="H29" s="14">
        <v>3</v>
      </c>
      <c r="I29" s="14">
        <v>3</v>
      </c>
      <c r="J29" s="5"/>
    </row>
    <row r="30" ht="42" customHeight="1" spans="1:10">
      <c r="A30" s="4"/>
      <c r="B30" s="9"/>
      <c r="C30" s="59" t="s">
        <v>164</v>
      </c>
      <c r="D30" s="40" t="s">
        <v>64</v>
      </c>
      <c r="E30" s="40">
        <v>98</v>
      </c>
      <c r="F30" s="12" t="s">
        <v>91</v>
      </c>
      <c r="G30" s="55">
        <v>1</v>
      </c>
      <c r="H30" s="14">
        <v>3</v>
      </c>
      <c r="I30" s="14">
        <v>3</v>
      </c>
      <c r="J30" s="5"/>
    </row>
    <row r="31" ht="31" customHeight="1" spans="1:10">
      <c r="A31" s="4"/>
      <c r="B31" s="9"/>
      <c r="C31" s="59" t="s">
        <v>165</v>
      </c>
      <c r="D31" s="40" t="s">
        <v>64</v>
      </c>
      <c r="E31" s="40">
        <v>60</v>
      </c>
      <c r="F31" s="12" t="s">
        <v>91</v>
      </c>
      <c r="G31" s="55">
        <v>0.7978</v>
      </c>
      <c r="H31" s="14">
        <v>3</v>
      </c>
      <c r="I31" s="14">
        <v>3</v>
      </c>
      <c r="J31" s="5"/>
    </row>
    <row r="32" ht="31" customHeight="1" spans="1:10">
      <c r="A32" s="4"/>
      <c r="B32" s="9"/>
      <c r="C32" s="59" t="s">
        <v>166</v>
      </c>
      <c r="D32" s="40" t="s">
        <v>64</v>
      </c>
      <c r="E32" s="41">
        <v>90</v>
      </c>
      <c r="F32" s="12" t="s">
        <v>91</v>
      </c>
      <c r="G32" s="55">
        <v>1</v>
      </c>
      <c r="H32" s="14">
        <v>3</v>
      </c>
      <c r="I32" s="14">
        <v>3</v>
      </c>
      <c r="J32" s="5"/>
    </row>
    <row r="33" ht="31" customHeight="1" spans="1:10">
      <c r="A33" s="4"/>
      <c r="B33" s="9"/>
      <c r="C33" s="59" t="s">
        <v>167</v>
      </c>
      <c r="D33" s="40" t="s">
        <v>64</v>
      </c>
      <c r="E33" s="41">
        <v>95</v>
      </c>
      <c r="F33" s="12" t="s">
        <v>91</v>
      </c>
      <c r="G33" s="55">
        <v>1</v>
      </c>
      <c r="H33" s="14">
        <v>3</v>
      </c>
      <c r="I33" s="14">
        <v>3</v>
      </c>
      <c r="J33" s="5"/>
    </row>
    <row r="34" ht="31" customHeight="1" spans="1:10">
      <c r="A34" s="4"/>
      <c r="B34" s="9"/>
      <c r="C34" s="59" t="s">
        <v>168</v>
      </c>
      <c r="D34" s="40" t="s">
        <v>64</v>
      </c>
      <c r="E34" s="40">
        <v>90</v>
      </c>
      <c r="F34" s="12" t="s">
        <v>91</v>
      </c>
      <c r="G34" s="13">
        <v>0.9076</v>
      </c>
      <c r="H34" s="14">
        <v>3</v>
      </c>
      <c r="I34" s="14">
        <v>3</v>
      </c>
      <c r="J34" s="5"/>
    </row>
    <row r="35" ht="31" customHeight="1" spans="1:10">
      <c r="A35" s="4"/>
      <c r="B35" s="9"/>
      <c r="C35" s="59" t="s">
        <v>169</v>
      </c>
      <c r="D35" s="40" t="s">
        <v>64</v>
      </c>
      <c r="E35" s="55">
        <v>1</v>
      </c>
      <c r="F35" s="12" t="s">
        <v>91</v>
      </c>
      <c r="G35" s="55">
        <v>1</v>
      </c>
      <c r="H35" s="14">
        <v>3</v>
      </c>
      <c r="I35" s="14">
        <v>3</v>
      </c>
      <c r="J35" s="5"/>
    </row>
    <row r="36" ht="31" customHeight="1" spans="1:10">
      <c r="A36" s="4"/>
      <c r="B36" s="9"/>
      <c r="C36" s="59" t="s">
        <v>170</v>
      </c>
      <c r="D36" s="40" t="s">
        <v>64</v>
      </c>
      <c r="E36" s="60">
        <v>0.9</v>
      </c>
      <c r="F36" s="12" t="s">
        <v>91</v>
      </c>
      <c r="G36" s="55">
        <v>1</v>
      </c>
      <c r="H36" s="14">
        <v>3</v>
      </c>
      <c r="I36" s="14">
        <v>3</v>
      </c>
      <c r="J36" s="5"/>
    </row>
    <row r="37" ht="31" customHeight="1" spans="1:10">
      <c r="A37" s="4"/>
      <c r="B37" s="9"/>
      <c r="C37" s="59" t="s">
        <v>171</v>
      </c>
      <c r="D37" s="40" t="s">
        <v>64</v>
      </c>
      <c r="E37" s="41">
        <v>90</v>
      </c>
      <c r="F37" s="12" t="s">
        <v>91</v>
      </c>
      <c r="G37" s="55">
        <v>1</v>
      </c>
      <c r="H37" s="14">
        <v>3</v>
      </c>
      <c r="I37" s="14">
        <v>3</v>
      </c>
      <c r="J37" s="5"/>
    </row>
    <row r="38" ht="31" customHeight="1" spans="1:10">
      <c r="A38" s="4"/>
      <c r="B38" s="57"/>
      <c r="C38" s="10" t="s">
        <v>172</v>
      </c>
      <c r="D38" s="40" t="s">
        <v>64</v>
      </c>
      <c r="E38" s="56">
        <v>90</v>
      </c>
      <c r="F38" s="12" t="s">
        <v>91</v>
      </c>
      <c r="G38" s="58">
        <v>0.9662</v>
      </c>
      <c r="H38" s="14">
        <v>3</v>
      </c>
      <c r="I38" s="14">
        <v>3</v>
      </c>
      <c r="J38" s="5"/>
    </row>
    <row r="39" ht="40" customHeight="1" spans="1:10">
      <c r="A39" s="6" t="s">
        <v>97</v>
      </c>
      <c r="B39" s="6" t="s">
        <v>98</v>
      </c>
      <c r="C39" s="10" t="s">
        <v>173</v>
      </c>
      <c r="D39" s="61" t="s">
        <v>174</v>
      </c>
      <c r="E39" s="14" t="s">
        <v>175</v>
      </c>
      <c r="F39" s="61" t="s">
        <v>102</v>
      </c>
      <c r="G39" s="14" t="s">
        <v>175</v>
      </c>
      <c r="H39" s="14">
        <v>3</v>
      </c>
      <c r="I39" s="14">
        <v>3</v>
      </c>
      <c r="J39" s="5"/>
    </row>
    <row r="40" ht="41" customHeight="1" spans="1:10">
      <c r="A40" s="57"/>
      <c r="B40" s="9"/>
      <c r="C40" s="62" t="s">
        <v>176</v>
      </c>
      <c r="D40" s="63" t="s">
        <v>100</v>
      </c>
      <c r="E40" s="12" t="s">
        <v>177</v>
      </c>
      <c r="F40" s="12" t="s">
        <v>102</v>
      </c>
      <c r="G40" s="12" t="s">
        <v>177</v>
      </c>
      <c r="H40" s="14">
        <v>3</v>
      </c>
      <c r="I40" s="14">
        <v>3</v>
      </c>
      <c r="J40" s="5"/>
    </row>
    <row r="41" ht="41" customHeight="1" spans="1:10">
      <c r="A41" s="6" t="s">
        <v>103</v>
      </c>
      <c r="B41" s="6" t="s">
        <v>104</v>
      </c>
      <c r="C41" s="64" t="s">
        <v>178</v>
      </c>
      <c r="D41" s="65" t="s">
        <v>64</v>
      </c>
      <c r="E41" s="12" t="s">
        <v>179</v>
      </c>
      <c r="F41" s="12" t="s">
        <v>91</v>
      </c>
      <c r="G41" s="63">
        <v>0.85</v>
      </c>
      <c r="H41" s="14">
        <v>3</v>
      </c>
      <c r="I41" s="14">
        <v>3</v>
      </c>
      <c r="J41" s="5"/>
    </row>
    <row r="42" ht="31" customHeight="1" spans="1:10">
      <c r="A42" s="57"/>
      <c r="B42" s="9"/>
      <c r="C42" s="10" t="s">
        <v>180</v>
      </c>
      <c r="D42" s="65" t="s">
        <v>64</v>
      </c>
      <c r="E42" s="12" t="s">
        <v>95</v>
      </c>
      <c r="F42" s="12" t="s">
        <v>91</v>
      </c>
      <c r="G42" s="65">
        <v>0.95</v>
      </c>
      <c r="H42" s="14">
        <v>3</v>
      </c>
      <c r="I42" s="14">
        <v>3</v>
      </c>
      <c r="J42" s="5"/>
    </row>
    <row r="43" ht="31" customHeight="1" spans="1:10">
      <c r="A43" s="4" t="s">
        <v>181</v>
      </c>
      <c r="B43" s="4"/>
      <c r="C43" s="5" t="s">
        <v>28</v>
      </c>
      <c r="D43" s="5"/>
      <c r="E43" s="5"/>
      <c r="F43" s="5"/>
      <c r="G43" s="5"/>
      <c r="H43" s="5"/>
      <c r="I43" s="5"/>
      <c r="J43" s="5"/>
    </row>
    <row r="44" ht="24" customHeight="1" spans="1:10">
      <c r="A44" s="4" t="s">
        <v>182</v>
      </c>
      <c r="B44" s="4">
        <f>SUM(H14:H42)+F6</f>
        <v>100</v>
      </c>
      <c r="C44" s="4"/>
      <c r="D44" s="4"/>
      <c r="E44" s="4"/>
      <c r="F44" s="4"/>
      <c r="G44" s="4"/>
      <c r="H44" s="4"/>
      <c r="I44" s="4">
        <f>SUM(I14:I42)+I6</f>
        <v>96</v>
      </c>
      <c r="J44" s="4" t="s">
        <v>183</v>
      </c>
    </row>
    <row r="45" spans="1:10">
      <c r="A45" s="66" t="s">
        <v>184</v>
      </c>
      <c r="B45" s="67"/>
      <c r="C45" s="67"/>
      <c r="D45" s="67"/>
      <c r="E45" s="67"/>
      <c r="F45" s="67"/>
      <c r="G45" s="67"/>
      <c r="H45" s="67"/>
      <c r="I45" s="67"/>
      <c r="J45" s="67"/>
    </row>
    <row r="46" spans="1:10">
      <c r="A46" s="67"/>
      <c r="B46" s="67"/>
      <c r="C46" s="67"/>
      <c r="D46" s="67"/>
      <c r="E46" s="67"/>
      <c r="F46" s="67"/>
      <c r="G46" s="67"/>
      <c r="H46" s="67"/>
      <c r="I46" s="67"/>
      <c r="J46" s="67"/>
    </row>
    <row r="47" spans="1:10">
      <c r="A47" s="67"/>
      <c r="B47" s="67"/>
      <c r="C47" s="67"/>
      <c r="D47" s="67"/>
      <c r="E47" s="67"/>
      <c r="F47" s="67"/>
      <c r="G47" s="67"/>
      <c r="H47" s="67"/>
      <c r="I47" s="67"/>
      <c r="J47" s="67"/>
    </row>
    <row r="48" spans="1:10">
      <c r="A48" s="67"/>
      <c r="B48" s="67"/>
      <c r="C48" s="67"/>
      <c r="D48" s="67"/>
      <c r="E48" s="67"/>
      <c r="F48" s="67"/>
      <c r="G48" s="67"/>
      <c r="H48" s="67"/>
      <c r="I48" s="67"/>
      <c r="J48" s="67"/>
    </row>
    <row r="49" spans="1:10">
      <c r="A49" s="67"/>
      <c r="B49" s="67"/>
      <c r="C49" s="67"/>
      <c r="D49" s="67"/>
      <c r="E49" s="67"/>
      <c r="F49" s="67"/>
      <c r="G49" s="67"/>
      <c r="H49" s="67"/>
      <c r="I49" s="67"/>
      <c r="J49" s="67"/>
    </row>
  </sheetData>
  <mergeCells count="34">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43:B43"/>
    <mergeCell ref="C43:J43"/>
    <mergeCell ref="B44:H44"/>
    <mergeCell ref="A5:A9"/>
    <mergeCell ref="A14:A38"/>
    <mergeCell ref="A39:A40"/>
    <mergeCell ref="A41:A42"/>
    <mergeCell ref="B14:B18"/>
    <mergeCell ref="B19:B38"/>
    <mergeCell ref="B39:B40"/>
    <mergeCell ref="B41:B42"/>
    <mergeCell ref="A45:J4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zoomScale="80" zoomScaleNormal="80" workbookViewId="0">
      <selection activeCell="O15" sqref="O15"/>
    </sheetView>
  </sheetViews>
  <sheetFormatPr defaultColWidth="9" defaultRowHeight="13.8"/>
  <cols>
    <col min="1" max="1" width="11.5" style="23" customWidth="1"/>
    <col min="2" max="2" width="21.25" style="23" customWidth="1"/>
    <col min="3" max="3" width="19.4444444444444" style="23" customWidth="1"/>
    <col min="4" max="4" width="13.3333333333333" style="23" customWidth="1"/>
    <col min="5" max="5" width="13.3796296296296" style="23" customWidth="1"/>
    <col min="6" max="6" width="9" style="23"/>
    <col min="7" max="7" width="10.75" style="23" customWidth="1"/>
    <col min="8" max="9" width="9" style="23"/>
    <col min="10" max="10" width="45.6944444444444" style="23" customWidth="1"/>
    <col min="11" max="16384" width="9" style="23"/>
  </cols>
  <sheetData>
    <row r="1" ht="28.2" spans="1:11">
      <c r="A1" s="2" t="s">
        <v>109</v>
      </c>
      <c r="B1" s="2"/>
      <c r="C1" s="2"/>
      <c r="D1" s="2"/>
      <c r="E1" s="2"/>
      <c r="F1" s="2"/>
      <c r="G1" s="2"/>
      <c r="H1" s="2"/>
      <c r="I1" s="2"/>
      <c r="J1" s="2"/>
      <c r="K1" s="46"/>
    </row>
    <row r="2" ht="35" customHeight="1" spans="1:11">
      <c r="A2" s="3" t="s">
        <v>1</v>
      </c>
      <c r="B2" s="3"/>
      <c r="C2" s="2"/>
      <c r="D2" s="2"/>
      <c r="E2" s="2"/>
      <c r="F2" s="2"/>
      <c r="G2" s="2"/>
      <c r="H2" s="2"/>
      <c r="I2" s="2"/>
      <c r="J2" s="21" t="s">
        <v>110</v>
      </c>
      <c r="K2" s="46"/>
    </row>
    <row r="3" ht="26" customHeight="1" spans="1:11">
      <c r="A3" s="4" t="s">
        <v>111</v>
      </c>
      <c r="B3" s="5" t="s">
        <v>185</v>
      </c>
      <c r="C3" s="5"/>
      <c r="D3" s="5"/>
      <c r="E3" s="5"/>
      <c r="F3" s="5"/>
      <c r="G3" s="5"/>
      <c r="H3" s="5"/>
      <c r="I3" s="5"/>
      <c r="J3" s="5"/>
      <c r="K3" s="46"/>
    </row>
    <row r="4" ht="26" customHeight="1" spans="1:11">
      <c r="A4" s="4" t="s">
        <v>113</v>
      </c>
      <c r="B4" s="5" t="s">
        <v>114</v>
      </c>
      <c r="C4" s="5"/>
      <c r="D4" s="5"/>
      <c r="E4" s="6" t="s">
        <v>115</v>
      </c>
      <c r="F4" s="5" t="s">
        <v>116</v>
      </c>
      <c r="G4" s="5"/>
      <c r="H4" s="5"/>
      <c r="I4" s="5"/>
      <c r="J4" s="5"/>
      <c r="K4" s="46"/>
    </row>
    <row r="5" ht="37" customHeight="1" spans="1:11">
      <c r="A5" s="4" t="s">
        <v>117</v>
      </c>
      <c r="B5" s="5"/>
      <c r="C5" s="6" t="s">
        <v>36</v>
      </c>
      <c r="D5" s="6" t="s">
        <v>118</v>
      </c>
      <c r="E5" s="6" t="s">
        <v>119</v>
      </c>
      <c r="F5" s="4" t="s">
        <v>120</v>
      </c>
      <c r="G5" s="4"/>
      <c r="H5" s="4" t="s">
        <v>121</v>
      </c>
      <c r="I5" s="4" t="s">
        <v>122</v>
      </c>
      <c r="J5" s="4"/>
      <c r="K5" s="46"/>
    </row>
    <row r="6" ht="31" customHeight="1" spans="1:11">
      <c r="A6" s="4"/>
      <c r="B6" s="4" t="s">
        <v>43</v>
      </c>
      <c r="C6" s="14">
        <v>20</v>
      </c>
      <c r="D6" s="14">
        <v>281.21</v>
      </c>
      <c r="E6" s="14">
        <v>281.21</v>
      </c>
      <c r="F6" s="14">
        <v>10</v>
      </c>
      <c r="G6" s="14"/>
      <c r="H6" s="7">
        <v>1</v>
      </c>
      <c r="I6" s="4">
        <v>10</v>
      </c>
      <c r="J6" s="4"/>
      <c r="K6" s="46"/>
    </row>
    <row r="7" ht="31" customHeight="1" spans="1:11">
      <c r="A7" s="4"/>
      <c r="B7" s="8" t="s">
        <v>46</v>
      </c>
      <c r="C7" s="14">
        <v>20</v>
      </c>
      <c r="D7" s="14">
        <v>281.21</v>
      </c>
      <c r="E7" s="14">
        <v>281.21</v>
      </c>
      <c r="F7" s="14" t="s">
        <v>123</v>
      </c>
      <c r="G7" s="14"/>
      <c r="H7" s="4" t="s">
        <v>123</v>
      </c>
      <c r="I7" s="4" t="s">
        <v>123</v>
      </c>
      <c r="J7" s="4"/>
      <c r="K7" s="46"/>
    </row>
    <row r="8" ht="31" customHeight="1" spans="1:11">
      <c r="A8" s="4"/>
      <c r="B8" s="4" t="s">
        <v>124</v>
      </c>
      <c r="C8" s="4"/>
      <c r="D8" s="4"/>
      <c r="E8" s="4"/>
      <c r="F8" s="4" t="s">
        <v>123</v>
      </c>
      <c r="G8" s="4"/>
      <c r="H8" s="4" t="s">
        <v>123</v>
      </c>
      <c r="I8" s="4" t="s">
        <v>123</v>
      </c>
      <c r="J8" s="4"/>
      <c r="K8" s="46"/>
    </row>
    <row r="9" ht="31" customHeight="1" spans="1:11">
      <c r="A9" s="4"/>
      <c r="B9" s="4" t="s">
        <v>125</v>
      </c>
      <c r="C9" s="4"/>
      <c r="D9" s="4"/>
      <c r="E9" s="4"/>
      <c r="F9" s="4" t="s">
        <v>123</v>
      </c>
      <c r="G9" s="4"/>
      <c r="H9" s="4" t="s">
        <v>123</v>
      </c>
      <c r="I9" s="4" t="s">
        <v>123</v>
      </c>
      <c r="J9" s="4"/>
      <c r="K9" s="46"/>
    </row>
    <row r="10" ht="29" customHeight="1" spans="1:11">
      <c r="A10" s="4" t="s">
        <v>126</v>
      </c>
      <c r="B10" s="4"/>
      <c r="C10" s="4"/>
      <c r="D10" s="4"/>
      <c r="E10" s="4"/>
      <c r="F10" s="4"/>
      <c r="G10" s="4" t="s">
        <v>127</v>
      </c>
      <c r="H10" s="4"/>
      <c r="I10" s="4"/>
      <c r="J10" s="4"/>
      <c r="K10" s="46"/>
    </row>
    <row r="11" ht="106" customHeight="1" spans="1:11">
      <c r="A11" s="4" t="s">
        <v>128</v>
      </c>
      <c r="B11" s="8" t="s">
        <v>186</v>
      </c>
      <c r="C11" s="8"/>
      <c r="D11" s="8"/>
      <c r="E11" s="8"/>
      <c r="F11" s="8"/>
      <c r="G11" s="8" t="s">
        <v>187</v>
      </c>
      <c r="H11" s="8"/>
      <c r="I11" s="8"/>
      <c r="J11" s="8"/>
      <c r="K11" s="46"/>
    </row>
    <row r="12" ht="30" customHeight="1" spans="1:11">
      <c r="A12" s="4" t="s">
        <v>52</v>
      </c>
      <c r="B12" s="4"/>
      <c r="C12" s="4"/>
      <c r="D12" s="4" t="s">
        <v>131</v>
      </c>
      <c r="E12" s="4"/>
      <c r="F12" s="4"/>
      <c r="G12" s="4" t="s">
        <v>132</v>
      </c>
      <c r="H12" s="4"/>
      <c r="I12" s="4"/>
      <c r="J12" s="4"/>
      <c r="K12" s="46"/>
    </row>
    <row r="13" s="22" customFormat="1" ht="48" customHeight="1" spans="1:11">
      <c r="A13" s="4" t="s">
        <v>58</v>
      </c>
      <c r="B13" s="4" t="s">
        <v>59</v>
      </c>
      <c r="C13" s="6" t="s">
        <v>60</v>
      </c>
      <c r="D13" s="6" t="s">
        <v>53</v>
      </c>
      <c r="E13" s="4" t="s">
        <v>54</v>
      </c>
      <c r="F13" s="6" t="s">
        <v>55</v>
      </c>
      <c r="G13" s="6" t="s">
        <v>56</v>
      </c>
      <c r="H13" s="4" t="s">
        <v>120</v>
      </c>
      <c r="I13" s="4" t="s">
        <v>122</v>
      </c>
      <c r="J13" s="4" t="s">
        <v>57</v>
      </c>
      <c r="K13" s="47"/>
    </row>
    <row r="14" ht="31" customHeight="1" spans="1:11">
      <c r="A14" s="4" t="s">
        <v>61</v>
      </c>
      <c r="B14" s="4" t="s">
        <v>62</v>
      </c>
      <c r="C14" s="24" t="s">
        <v>188</v>
      </c>
      <c r="D14" s="25" t="s">
        <v>64</v>
      </c>
      <c r="E14" s="26" t="s">
        <v>189</v>
      </c>
      <c r="F14" s="26" t="s">
        <v>68</v>
      </c>
      <c r="G14" s="11" t="s">
        <v>190</v>
      </c>
      <c r="H14" s="14">
        <v>5</v>
      </c>
      <c r="I14" s="14">
        <v>5</v>
      </c>
      <c r="J14" s="5"/>
      <c r="K14" s="46"/>
    </row>
    <row r="15" ht="31" customHeight="1" spans="1:11">
      <c r="A15" s="4"/>
      <c r="B15" s="4"/>
      <c r="C15" s="24" t="s">
        <v>191</v>
      </c>
      <c r="D15" s="25" t="s">
        <v>64</v>
      </c>
      <c r="E15" s="26" t="s">
        <v>192</v>
      </c>
      <c r="F15" s="26" t="s">
        <v>68</v>
      </c>
      <c r="G15" s="11" t="s">
        <v>193</v>
      </c>
      <c r="H15" s="14">
        <v>5</v>
      </c>
      <c r="I15" s="14">
        <v>5</v>
      </c>
      <c r="J15" s="5"/>
      <c r="K15" s="46"/>
    </row>
    <row r="16" ht="31" customHeight="1" spans="1:11">
      <c r="A16" s="4"/>
      <c r="B16" s="4"/>
      <c r="C16" s="24" t="s">
        <v>194</v>
      </c>
      <c r="D16" s="25" t="s">
        <v>64</v>
      </c>
      <c r="E16" s="26" t="s">
        <v>195</v>
      </c>
      <c r="F16" s="26" t="s">
        <v>78</v>
      </c>
      <c r="G16" s="11" t="s">
        <v>196</v>
      </c>
      <c r="H16" s="14">
        <v>5</v>
      </c>
      <c r="I16" s="14">
        <v>5</v>
      </c>
      <c r="J16" s="5"/>
      <c r="K16" s="46"/>
    </row>
    <row r="17" ht="31" customHeight="1" spans="1:11">
      <c r="A17" s="4"/>
      <c r="B17" s="4"/>
      <c r="C17" s="24" t="s">
        <v>197</v>
      </c>
      <c r="D17" s="25" t="s">
        <v>64</v>
      </c>
      <c r="E17" s="26" t="s">
        <v>198</v>
      </c>
      <c r="F17" s="26" t="s">
        <v>199</v>
      </c>
      <c r="G17" s="11" t="s">
        <v>200</v>
      </c>
      <c r="H17" s="14">
        <v>5</v>
      </c>
      <c r="I17" s="14">
        <v>5</v>
      </c>
      <c r="J17" s="5"/>
      <c r="K17" s="46"/>
    </row>
    <row r="18" ht="33" customHeight="1" spans="1:11">
      <c r="A18" s="4"/>
      <c r="B18" s="4"/>
      <c r="C18" s="24" t="s">
        <v>201</v>
      </c>
      <c r="D18" s="25" t="s">
        <v>64</v>
      </c>
      <c r="E18" s="26" t="s">
        <v>202</v>
      </c>
      <c r="F18" s="26" t="s">
        <v>65</v>
      </c>
      <c r="G18" s="27" t="s">
        <v>203</v>
      </c>
      <c r="H18" s="14">
        <v>5</v>
      </c>
      <c r="I18" s="14">
        <v>5</v>
      </c>
      <c r="J18" s="5"/>
      <c r="K18" s="46"/>
    </row>
    <row r="19" ht="31" customHeight="1" spans="1:11">
      <c r="A19" s="4"/>
      <c r="B19" s="4"/>
      <c r="C19" s="24" t="s">
        <v>204</v>
      </c>
      <c r="D19" s="25" t="s">
        <v>64</v>
      </c>
      <c r="E19" s="26" t="s">
        <v>205</v>
      </c>
      <c r="F19" s="26" t="s">
        <v>68</v>
      </c>
      <c r="G19" s="26" t="s">
        <v>206</v>
      </c>
      <c r="H19" s="14">
        <v>5</v>
      </c>
      <c r="I19" s="14">
        <v>5</v>
      </c>
      <c r="J19" s="5"/>
      <c r="K19" s="46"/>
    </row>
    <row r="20" ht="31" customHeight="1" spans="1:11">
      <c r="A20" s="4"/>
      <c r="B20" s="4"/>
      <c r="C20" s="24" t="s">
        <v>207</v>
      </c>
      <c r="D20" s="25" t="s">
        <v>64</v>
      </c>
      <c r="E20" s="26" t="s">
        <v>208</v>
      </c>
      <c r="F20" s="26" t="s">
        <v>78</v>
      </c>
      <c r="G20" s="26" t="s">
        <v>209</v>
      </c>
      <c r="H20" s="14">
        <v>5</v>
      </c>
      <c r="I20" s="14">
        <v>5</v>
      </c>
      <c r="J20" s="5"/>
      <c r="K20" s="46"/>
    </row>
    <row r="21" ht="31" customHeight="1" spans="1:11">
      <c r="A21" s="4"/>
      <c r="B21" s="4"/>
      <c r="C21" s="28" t="s">
        <v>210</v>
      </c>
      <c r="D21" s="25" t="s">
        <v>64</v>
      </c>
      <c r="E21" s="26" t="s">
        <v>211</v>
      </c>
      <c r="F21" s="26" t="s">
        <v>78</v>
      </c>
      <c r="G21" s="26" t="s">
        <v>212</v>
      </c>
      <c r="H21" s="14">
        <v>5</v>
      </c>
      <c r="I21" s="14">
        <v>5</v>
      </c>
      <c r="J21" s="5"/>
      <c r="K21" s="46"/>
    </row>
    <row r="22" ht="31" customHeight="1" spans="1:11">
      <c r="A22" s="4"/>
      <c r="B22" s="4"/>
      <c r="C22" s="24" t="s">
        <v>213</v>
      </c>
      <c r="D22" s="25" t="s">
        <v>64</v>
      </c>
      <c r="E22" s="26" t="s">
        <v>214</v>
      </c>
      <c r="F22" s="26" t="s">
        <v>65</v>
      </c>
      <c r="G22" s="26" t="s">
        <v>215</v>
      </c>
      <c r="H22" s="14">
        <v>5</v>
      </c>
      <c r="I22" s="14">
        <v>5</v>
      </c>
      <c r="J22" s="5"/>
      <c r="K22" s="46"/>
    </row>
    <row r="23" ht="31" customHeight="1" spans="1:11">
      <c r="A23" s="4"/>
      <c r="B23" s="4"/>
      <c r="C23" s="24" t="s">
        <v>216</v>
      </c>
      <c r="D23" s="25" t="s">
        <v>64</v>
      </c>
      <c r="E23" s="26" t="s">
        <v>217</v>
      </c>
      <c r="F23" s="26" t="s">
        <v>78</v>
      </c>
      <c r="G23" s="26" t="s">
        <v>218</v>
      </c>
      <c r="H23" s="14">
        <v>5</v>
      </c>
      <c r="I23" s="14">
        <v>5</v>
      </c>
      <c r="J23" s="48"/>
      <c r="K23" s="49"/>
    </row>
    <row r="24" ht="31" customHeight="1" spans="1:11">
      <c r="A24" s="4"/>
      <c r="B24" s="4"/>
      <c r="C24" s="24" t="s">
        <v>219</v>
      </c>
      <c r="D24" s="25" t="s">
        <v>64</v>
      </c>
      <c r="E24" s="26" t="s">
        <v>220</v>
      </c>
      <c r="F24" s="26" t="s">
        <v>68</v>
      </c>
      <c r="G24" s="26" t="s">
        <v>221</v>
      </c>
      <c r="H24" s="14">
        <v>5</v>
      </c>
      <c r="I24" s="14">
        <v>5</v>
      </c>
      <c r="J24" s="48"/>
      <c r="K24" s="49"/>
    </row>
    <row r="25" ht="31" customHeight="1" spans="1:11">
      <c r="A25" s="4"/>
      <c r="B25" s="4"/>
      <c r="C25" s="24" t="s">
        <v>222</v>
      </c>
      <c r="D25" s="25" t="s">
        <v>64</v>
      </c>
      <c r="E25" s="26" t="s">
        <v>223</v>
      </c>
      <c r="F25" s="26" t="s">
        <v>65</v>
      </c>
      <c r="G25" s="26" t="s">
        <v>224</v>
      </c>
      <c r="H25" s="14">
        <v>5</v>
      </c>
      <c r="I25" s="14">
        <v>5</v>
      </c>
      <c r="J25" s="5"/>
      <c r="K25" s="46"/>
    </row>
    <row r="26" ht="31" customHeight="1" spans="1:11">
      <c r="A26" s="4"/>
      <c r="B26" s="4"/>
      <c r="C26" s="24" t="s">
        <v>225</v>
      </c>
      <c r="D26" s="25" t="s">
        <v>64</v>
      </c>
      <c r="E26" s="26" t="s">
        <v>226</v>
      </c>
      <c r="F26" s="26" t="s">
        <v>65</v>
      </c>
      <c r="G26" s="26" t="s">
        <v>227</v>
      </c>
      <c r="H26" s="14">
        <v>5</v>
      </c>
      <c r="I26" s="14">
        <v>5</v>
      </c>
      <c r="J26" s="5"/>
      <c r="K26" s="46"/>
    </row>
    <row r="27" ht="31" customHeight="1" spans="1:11">
      <c r="A27" s="4"/>
      <c r="B27" s="4" t="s">
        <v>89</v>
      </c>
      <c r="C27" s="29" t="s">
        <v>228</v>
      </c>
      <c r="D27" s="30" t="s">
        <v>64</v>
      </c>
      <c r="E27" s="12" t="s">
        <v>229</v>
      </c>
      <c r="F27" s="12" t="s">
        <v>91</v>
      </c>
      <c r="G27" s="31">
        <v>1</v>
      </c>
      <c r="H27" s="14">
        <v>5</v>
      </c>
      <c r="I27" s="14">
        <v>5</v>
      </c>
      <c r="J27" s="5"/>
      <c r="K27" s="46"/>
    </row>
    <row r="28" ht="31" customHeight="1" spans="1:11">
      <c r="A28" s="4"/>
      <c r="B28" s="4"/>
      <c r="C28" s="29" t="s">
        <v>230</v>
      </c>
      <c r="D28" s="30" t="s">
        <v>64</v>
      </c>
      <c r="E28" s="12" t="s">
        <v>231</v>
      </c>
      <c r="F28" s="12" t="s">
        <v>91</v>
      </c>
      <c r="G28" s="31">
        <v>0.955</v>
      </c>
      <c r="H28" s="14">
        <v>5</v>
      </c>
      <c r="I28" s="14">
        <v>5</v>
      </c>
      <c r="J28" s="5"/>
      <c r="K28" s="46"/>
    </row>
    <row r="29" ht="31" customHeight="1" spans="1:11">
      <c r="A29" s="4"/>
      <c r="B29" s="4"/>
      <c r="C29" s="29" t="s">
        <v>232</v>
      </c>
      <c r="D29" s="30" t="s">
        <v>64</v>
      </c>
      <c r="E29" s="12" t="s">
        <v>95</v>
      </c>
      <c r="F29" s="12" t="s">
        <v>91</v>
      </c>
      <c r="G29" s="31">
        <v>0.924</v>
      </c>
      <c r="H29" s="14">
        <v>4</v>
      </c>
      <c r="I29" s="14">
        <v>4</v>
      </c>
      <c r="J29" s="5"/>
      <c r="K29" s="46"/>
    </row>
    <row r="30" ht="31" customHeight="1" spans="1:11">
      <c r="A30" s="4"/>
      <c r="B30" s="4"/>
      <c r="C30" s="32" t="s">
        <v>233</v>
      </c>
      <c r="D30" s="30" t="s">
        <v>64</v>
      </c>
      <c r="E30" s="33" t="s">
        <v>95</v>
      </c>
      <c r="F30" s="12" t="s">
        <v>91</v>
      </c>
      <c r="G30" s="31">
        <v>0.972</v>
      </c>
      <c r="H30" s="14">
        <v>4</v>
      </c>
      <c r="I30" s="14">
        <v>4</v>
      </c>
      <c r="J30" s="5"/>
      <c r="K30" s="46"/>
    </row>
    <row r="31" ht="31" customHeight="1" spans="1:11">
      <c r="A31" s="6"/>
      <c r="B31" s="4"/>
      <c r="C31" s="34" t="s">
        <v>234</v>
      </c>
      <c r="D31" s="35" t="s">
        <v>64</v>
      </c>
      <c r="E31" s="36" t="s">
        <v>235</v>
      </c>
      <c r="F31" s="37" t="s">
        <v>91</v>
      </c>
      <c r="G31" s="38">
        <v>0.943</v>
      </c>
      <c r="H31" s="39">
        <v>4</v>
      </c>
      <c r="I31" s="39">
        <v>2</v>
      </c>
      <c r="J31" s="5"/>
      <c r="K31" s="46"/>
    </row>
    <row r="32" ht="31" customHeight="1" spans="1:11">
      <c r="A32" s="4" t="s">
        <v>97</v>
      </c>
      <c r="B32" s="4" t="s">
        <v>98</v>
      </c>
      <c r="C32" s="10" t="s">
        <v>236</v>
      </c>
      <c r="D32" s="15" t="s">
        <v>174</v>
      </c>
      <c r="E32" s="40" t="s">
        <v>237</v>
      </c>
      <c r="F32" s="41" t="s">
        <v>102</v>
      </c>
      <c r="G32" s="40" t="s">
        <v>237</v>
      </c>
      <c r="H32" s="14">
        <v>1</v>
      </c>
      <c r="I32" s="14">
        <v>1</v>
      </c>
      <c r="J32" s="5"/>
      <c r="K32" s="46"/>
    </row>
    <row r="33" ht="41" customHeight="1" spans="1:11">
      <c r="A33" s="4"/>
      <c r="B33" s="4" t="s">
        <v>238</v>
      </c>
      <c r="C33" s="42" t="s">
        <v>239</v>
      </c>
      <c r="D33" s="43" t="s">
        <v>100</v>
      </c>
      <c r="E33" s="43" t="s">
        <v>240</v>
      </c>
      <c r="F33" s="11" t="s">
        <v>102</v>
      </c>
      <c r="G33" s="40" t="s">
        <v>240</v>
      </c>
      <c r="H33" s="14">
        <v>1</v>
      </c>
      <c r="I33" s="14">
        <v>1</v>
      </c>
      <c r="J33" s="5"/>
      <c r="K33" s="46"/>
    </row>
    <row r="34" ht="41" customHeight="1" spans="1:11">
      <c r="A34" s="4" t="s">
        <v>103</v>
      </c>
      <c r="B34" s="4" t="s">
        <v>104</v>
      </c>
      <c r="C34" s="10" t="s">
        <v>241</v>
      </c>
      <c r="D34" s="11" t="s">
        <v>64</v>
      </c>
      <c r="E34" s="44">
        <v>90</v>
      </c>
      <c r="F34" s="11" t="s">
        <v>91</v>
      </c>
      <c r="G34" s="45">
        <v>0.9</v>
      </c>
      <c r="H34" s="14">
        <v>1</v>
      </c>
      <c r="I34" s="14">
        <v>1</v>
      </c>
      <c r="J34" s="5"/>
      <c r="K34" s="46"/>
    </row>
    <row r="35" ht="31" customHeight="1" spans="1:11">
      <c r="A35" s="4" t="s">
        <v>181</v>
      </c>
      <c r="B35" s="4"/>
      <c r="C35" s="5" t="s">
        <v>28</v>
      </c>
      <c r="D35" s="5"/>
      <c r="E35" s="5"/>
      <c r="F35" s="5"/>
      <c r="G35" s="5"/>
      <c r="H35" s="5"/>
      <c r="I35" s="5"/>
      <c r="J35" s="5"/>
      <c r="K35" s="46"/>
    </row>
    <row r="36" ht="24" customHeight="1" spans="1:11">
      <c r="A36" s="4" t="s">
        <v>182</v>
      </c>
      <c r="B36" s="4">
        <f>SUM(H14:H34)+F6</f>
        <v>100</v>
      </c>
      <c r="C36" s="4"/>
      <c r="D36" s="4"/>
      <c r="E36" s="4"/>
      <c r="F36" s="4"/>
      <c r="G36" s="4"/>
      <c r="H36" s="4"/>
      <c r="I36" s="4">
        <f>SUM(I14:I34)+I6</f>
        <v>98</v>
      </c>
      <c r="J36" s="4" t="s">
        <v>183</v>
      </c>
      <c r="K36" s="46"/>
    </row>
    <row r="37" spans="1:11">
      <c r="A37" s="19" t="s">
        <v>184</v>
      </c>
      <c r="B37" s="20"/>
      <c r="C37" s="20"/>
      <c r="D37" s="20"/>
      <c r="E37" s="20"/>
      <c r="F37" s="20"/>
      <c r="G37" s="20"/>
      <c r="H37" s="20"/>
      <c r="I37" s="20"/>
      <c r="J37" s="20"/>
      <c r="K37" s="46"/>
    </row>
    <row r="38" spans="1:11">
      <c r="A38" s="20"/>
      <c r="B38" s="20"/>
      <c r="C38" s="20"/>
      <c r="D38" s="20"/>
      <c r="E38" s="20"/>
      <c r="F38" s="20"/>
      <c r="G38" s="20"/>
      <c r="H38" s="20"/>
      <c r="I38" s="20"/>
      <c r="J38" s="20"/>
      <c r="K38" s="46"/>
    </row>
    <row r="39" spans="1:11">
      <c r="A39" s="20"/>
      <c r="B39" s="20"/>
      <c r="C39" s="20"/>
      <c r="D39" s="20"/>
      <c r="E39" s="20"/>
      <c r="F39" s="20"/>
      <c r="G39" s="20"/>
      <c r="H39" s="20"/>
      <c r="I39" s="20"/>
      <c r="J39" s="20"/>
      <c r="K39" s="46"/>
    </row>
    <row r="40" spans="1:11">
      <c r="A40" s="20"/>
      <c r="B40" s="20"/>
      <c r="C40" s="20"/>
      <c r="D40" s="20"/>
      <c r="E40" s="20"/>
      <c r="F40" s="20"/>
      <c r="G40" s="20"/>
      <c r="H40" s="20"/>
      <c r="I40" s="20"/>
      <c r="J40" s="20"/>
      <c r="K40" s="46"/>
    </row>
    <row r="41" spans="1:11">
      <c r="A41" s="20"/>
      <c r="B41" s="20"/>
      <c r="C41" s="20"/>
      <c r="D41" s="20"/>
      <c r="E41" s="20"/>
      <c r="F41" s="20"/>
      <c r="G41" s="20"/>
      <c r="H41" s="20"/>
      <c r="I41" s="20"/>
      <c r="J41" s="20"/>
      <c r="K41" s="46"/>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5:B35"/>
    <mergeCell ref="C35:J35"/>
    <mergeCell ref="B36:H36"/>
    <mergeCell ref="A5:A9"/>
    <mergeCell ref="A14:A31"/>
    <mergeCell ref="A32:A33"/>
    <mergeCell ref="B14:B26"/>
    <mergeCell ref="B27:B31"/>
    <mergeCell ref="A37:J4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80" zoomScaleNormal="80" topLeftCell="A11" workbookViewId="0">
      <selection activeCell="M17" sqref="M17"/>
    </sheetView>
  </sheetViews>
  <sheetFormatPr defaultColWidth="9" defaultRowHeight="13.8"/>
  <cols>
    <col min="1" max="1" width="11.5" customWidth="1"/>
    <col min="2" max="2" width="21.25" customWidth="1"/>
    <col min="3" max="3" width="13.6111111111111" customWidth="1"/>
    <col min="4" max="4" width="13.3333333333333" customWidth="1"/>
    <col min="5" max="5" width="13.3796296296296" customWidth="1"/>
    <col min="7" max="7" width="10.75" customWidth="1"/>
    <col min="10" max="10" width="45.6944444444444" customWidth="1"/>
  </cols>
  <sheetData>
    <row r="1" ht="28.2" spans="1:10">
      <c r="A1" s="2" t="s">
        <v>109</v>
      </c>
      <c r="B1" s="2"/>
      <c r="C1" s="2"/>
      <c r="D1" s="2"/>
      <c r="E1" s="2"/>
      <c r="F1" s="2"/>
      <c r="G1" s="2"/>
      <c r="H1" s="2"/>
      <c r="I1" s="2"/>
      <c r="J1" s="2"/>
    </row>
    <row r="2" ht="35" customHeight="1" spans="1:10">
      <c r="A2" s="3" t="s">
        <v>1</v>
      </c>
      <c r="B2" s="3"/>
      <c r="C2" s="2"/>
      <c r="D2" s="2"/>
      <c r="E2" s="2"/>
      <c r="F2" s="2"/>
      <c r="G2" s="2"/>
      <c r="H2" s="2"/>
      <c r="I2" s="2"/>
      <c r="J2" s="21" t="s">
        <v>110</v>
      </c>
    </row>
    <row r="3" ht="26" customHeight="1" spans="1:10">
      <c r="A3" s="4" t="s">
        <v>111</v>
      </c>
      <c r="B3" s="5" t="s">
        <v>242</v>
      </c>
      <c r="C3" s="5"/>
      <c r="D3" s="5"/>
      <c r="E3" s="5"/>
      <c r="F3" s="5"/>
      <c r="G3" s="5"/>
      <c r="H3" s="5"/>
      <c r="I3" s="5"/>
      <c r="J3" s="5"/>
    </row>
    <row r="4" ht="26" customHeight="1" spans="1:10">
      <c r="A4" s="4" t="s">
        <v>113</v>
      </c>
      <c r="B4" s="5" t="s">
        <v>114</v>
      </c>
      <c r="C4" s="5"/>
      <c r="D4" s="5"/>
      <c r="E4" s="6" t="s">
        <v>115</v>
      </c>
      <c r="F4" s="5" t="s">
        <v>116</v>
      </c>
      <c r="G4" s="5"/>
      <c r="H4" s="5"/>
      <c r="I4" s="5"/>
      <c r="J4" s="5"/>
    </row>
    <row r="5" ht="37" customHeight="1" spans="1:10">
      <c r="A5" s="4" t="s">
        <v>117</v>
      </c>
      <c r="B5" s="5"/>
      <c r="C5" s="6" t="s">
        <v>36</v>
      </c>
      <c r="D5" s="6" t="s">
        <v>118</v>
      </c>
      <c r="E5" s="6" t="s">
        <v>119</v>
      </c>
      <c r="F5" s="4" t="s">
        <v>120</v>
      </c>
      <c r="G5" s="4"/>
      <c r="H5" s="4" t="s">
        <v>121</v>
      </c>
      <c r="I5" s="4" t="s">
        <v>122</v>
      </c>
      <c r="J5" s="4"/>
    </row>
    <row r="6" ht="31" customHeight="1" spans="1:10">
      <c r="A6" s="4"/>
      <c r="B6" s="4" t="s">
        <v>43</v>
      </c>
      <c r="C6" s="4">
        <v>0</v>
      </c>
      <c r="D6" s="4">
        <v>27.26</v>
      </c>
      <c r="E6" s="4">
        <v>27.25</v>
      </c>
      <c r="F6" s="4">
        <v>10</v>
      </c>
      <c r="G6" s="4"/>
      <c r="H6" s="7">
        <v>1</v>
      </c>
      <c r="I6" s="4">
        <v>10</v>
      </c>
      <c r="J6" s="4"/>
    </row>
    <row r="7" ht="31" customHeight="1" spans="1:10">
      <c r="A7" s="4"/>
      <c r="B7" s="8" t="s">
        <v>46</v>
      </c>
      <c r="C7" s="4">
        <v>0</v>
      </c>
      <c r="D7" s="4">
        <v>27.26</v>
      </c>
      <c r="E7" s="4">
        <v>27.25</v>
      </c>
      <c r="F7" s="4" t="s">
        <v>123</v>
      </c>
      <c r="G7" s="4"/>
      <c r="H7" s="4" t="s">
        <v>123</v>
      </c>
      <c r="I7" s="4" t="s">
        <v>123</v>
      </c>
      <c r="J7" s="4"/>
    </row>
    <row r="8" ht="31" customHeight="1" spans="1:10">
      <c r="A8" s="4"/>
      <c r="B8" s="4" t="s">
        <v>124</v>
      </c>
      <c r="C8" s="4"/>
      <c r="D8" s="4"/>
      <c r="E8" s="4"/>
      <c r="F8" s="4" t="s">
        <v>123</v>
      </c>
      <c r="G8" s="4"/>
      <c r="H8" s="4" t="s">
        <v>123</v>
      </c>
      <c r="I8" s="4" t="s">
        <v>123</v>
      </c>
      <c r="J8" s="4"/>
    </row>
    <row r="9" ht="31" customHeight="1" spans="1:10">
      <c r="A9" s="4"/>
      <c r="B9" s="4" t="s">
        <v>125</v>
      </c>
      <c r="C9" s="4"/>
      <c r="D9" s="4"/>
      <c r="E9" s="4"/>
      <c r="F9" s="4" t="s">
        <v>123</v>
      </c>
      <c r="G9" s="4"/>
      <c r="H9" s="4" t="s">
        <v>123</v>
      </c>
      <c r="I9" s="4" t="s">
        <v>123</v>
      </c>
      <c r="J9" s="4"/>
    </row>
    <row r="10" ht="29" customHeight="1" spans="1:10">
      <c r="A10" s="4" t="s">
        <v>126</v>
      </c>
      <c r="B10" s="4"/>
      <c r="C10" s="4"/>
      <c r="D10" s="4"/>
      <c r="E10" s="4"/>
      <c r="F10" s="4"/>
      <c r="G10" s="4" t="s">
        <v>127</v>
      </c>
      <c r="H10" s="4"/>
      <c r="I10" s="4"/>
      <c r="J10" s="4"/>
    </row>
    <row r="11" ht="163" customHeight="1" spans="1:10">
      <c r="A11" s="4" t="s">
        <v>128</v>
      </c>
      <c r="B11" s="8" t="s">
        <v>243</v>
      </c>
      <c r="C11" s="8"/>
      <c r="D11" s="8"/>
      <c r="E11" s="8"/>
      <c r="F11" s="8"/>
      <c r="G11" s="8" t="s">
        <v>244</v>
      </c>
      <c r="H11" s="8"/>
      <c r="I11" s="8"/>
      <c r="J11" s="8"/>
    </row>
    <row r="12" ht="30" customHeight="1" spans="1:10">
      <c r="A12" s="4" t="s">
        <v>52</v>
      </c>
      <c r="B12" s="4"/>
      <c r="C12" s="4"/>
      <c r="D12" s="4" t="s">
        <v>131</v>
      </c>
      <c r="E12" s="4"/>
      <c r="F12" s="4"/>
      <c r="G12" s="4" t="s">
        <v>132</v>
      </c>
      <c r="H12" s="4"/>
      <c r="I12" s="4"/>
      <c r="J12" s="4"/>
    </row>
    <row r="13" s="1" customFormat="1" ht="48" customHeight="1" spans="1:10">
      <c r="A13" s="4" t="s">
        <v>58</v>
      </c>
      <c r="B13" s="4" t="s">
        <v>59</v>
      </c>
      <c r="C13" s="4" t="s">
        <v>60</v>
      </c>
      <c r="D13" s="4" t="s">
        <v>53</v>
      </c>
      <c r="E13" s="4" t="s">
        <v>54</v>
      </c>
      <c r="F13" s="4" t="s">
        <v>55</v>
      </c>
      <c r="G13" s="4" t="s">
        <v>56</v>
      </c>
      <c r="H13" s="4" t="s">
        <v>120</v>
      </c>
      <c r="I13" s="4" t="s">
        <v>122</v>
      </c>
      <c r="J13" s="4" t="s">
        <v>57</v>
      </c>
    </row>
    <row r="14" ht="31" customHeight="1" spans="1:10">
      <c r="A14" s="4" t="s">
        <v>61</v>
      </c>
      <c r="B14" s="9" t="s">
        <v>89</v>
      </c>
      <c r="C14" s="10" t="s">
        <v>245</v>
      </c>
      <c r="D14" s="11" t="s">
        <v>64</v>
      </c>
      <c r="E14" s="12" t="s">
        <v>246</v>
      </c>
      <c r="F14" s="12" t="s">
        <v>91</v>
      </c>
      <c r="G14" s="13">
        <v>1</v>
      </c>
      <c r="H14" s="14">
        <v>25</v>
      </c>
      <c r="I14" s="14">
        <v>25</v>
      </c>
      <c r="J14" s="5"/>
    </row>
    <row r="15" ht="31" customHeight="1" spans="1:10">
      <c r="A15" s="4"/>
      <c r="B15" s="9"/>
      <c r="C15" s="10" t="s">
        <v>247</v>
      </c>
      <c r="D15" s="11" t="s">
        <v>64</v>
      </c>
      <c r="E15" s="12" t="s">
        <v>248</v>
      </c>
      <c r="F15" s="12" t="s">
        <v>91</v>
      </c>
      <c r="G15" s="13">
        <v>1</v>
      </c>
      <c r="H15" s="14">
        <v>25</v>
      </c>
      <c r="I15" s="14">
        <v>25</v>
      </c>
      <c r="J15" s="5"/>
    </row>
    <row r="16" ht="31" customHeight="1" spans="1:10">
      <c r="A16" s="6" t="s">
        <v>97</v>
      </c>
      <c r="B16" s="6" t="s">
        <v>98</v>
      </c>
      <c r="C16" s="10" t="s">
        <v>249</v>
      </c>
      <c r="D16" s="15" t="s">
        <v>174</v>
      </c>
      <c r="E16" s="14" t="s">
        <v>175</v>
      </c>
      <c r="F16" s="11" t="s">
        <v>102</v>
      </c>
      <c r="G16" s="14" t="s">
        <v>175</v>
      </c>
      <c r="H16" s="14">
        <v>20</v>
      </c>
      <c r="I16" s="14">
        <v>15</v>
      </c>
      <c r="J16" s="5"/>
    </row>
    <row r="17" ht="41" customHeight="1" spans="1:10">
      <c r="A17" s="6" t="s">
        <v>103</v>
      </c>
      <c r="B17" s="6" t="s">
        <v>104</v>
      </c>
      <c r="C17" s="16" t="s">
        <v>250</v>
      </c>
      <c r="D17" s="11" t="s">
        <v>64</v>
      </c>
      <c r="E17" s="17">
        <v>90</v>
      </c>
      <c r="F17" s="11" t="s">
        <v>91</v>
      </c>
      <c r="G17" s="18">
        <v>0.96</v>
      </c>
      <c r="H17" s="14">
        <v>20</v>
      </c>
      <c r="I17" s="14">
        <v>20</v>
      </c>
      <c r="J17" s="5"/>
    </row>
    <row r="18" ht="31" customHeight="1" spans="1:10">
      <c r="A18" s="4" t="s">
        <v>181</v>
      </c>
      <c r="B18" s="4"/>
      <c r="C18" s="5" t="s">
        <v>28</v>
      </c>
      <c r="D18" s="5"/>
      <c r="E18" s="5"/>
      <c r="F18" s="5"/>
      <c r="G18" s="5"/>
      <c r="H18" s="5"/>
      <c r="I18" s="5"/>
      <c r="J18" s="5"/>
    </row>
    <row r="19" ht="24" customHeight="1" spans="1:10">
      <c r="A19" s="4" t="s">
        <v>182</v>
      </c>
      <c r="B19" s="4">
        <f>SUM(H14:H17)+F6</f>
        <v>100</v>
      </c>
      <c r="C19" s="4"/>
      <c r="D19" s="4"/>
      <c r="E19" s="4"/>
      <c r="F19" s="4"/>
      <c r="G19" s="4"/>
      <c r="H19" s="4"/>
      <c r="I19" s="14">
        <f>SUM(I14:I17)+I6</f>
        <v>95</v>
      </c>
      <c r="J19" s="4" t="s">
        <v>183</v>
      </c>
    </row>
    <row r="20" spans="1:10">
      <c r="A20" s="19" t="s">
        <v>184</v>
      </c>
      <c r="B20" s="20"/>
      <c r="C20" s="20"/>
      <c r="D20" s="20"/>
      <c r="E20" s="20"/>
      <c r="F20" s="20"/>
      <c r="G20" s="20"/>
      <c r="H20" s="20"/>
      <c r="I20" s="20"/>
      <c r="J20" s="20"/>
    </row>
    <row r="21" spans="1:10">
      <c r="A21" s="20"/>
      <c r="B21" s="20"/>
      <c r="C21" s="20"/>
      <c r="D21" s="20"/>
      <c r="E21" s="20"/>
      <c r="F21" s="20"/>
      <c r="G21" s="20"/>
      <c r="H21" s="20"/>
      <c r="I21" s="20"/>
      <c r="J21" s="20"/>
    </row>
    <row r="22" spans="1:10">
      <c r="A22" s="20"/>
      <c r="B22" s="20"/>
      <c r="C22" s="20"/>
      <c r="D22" s="20"/>
      <c r="E22" s="20"/>
      <c r="F22" s="20"/>
      <c r="G22" s="20"/>
      <c r="H22" s="20"/>
      <c r="I22" s="20"/>
      <c r="J22" s="20"/>
    </row>
    <row r="23" spans="1:10">
      <c r="A23" s="20"/>
      <c r="B23" s="20"/>
      <c r="C23" s="20"/>
      <c r="D23" s="20"/>
      <c r="E23" s="20"/>
      <c r="F23" s="20"/>
      <c r="G23" s="20"/>
      <c r="H23" s="20"/>
      <c r="I23" s="20"/>
      <c r="J23" s="20"/>
    </row>
    <row r="24" ht="16" customHeight="1" spans="1:10">
      <c r="A24" s="20"/>
      <c r="B24" s="20"/>
      <c r="C24" s="20"/>
      <c r="D24" s="20"/>
      <c r="E24" s="20"/>
      <c r="F24" s="20"/>
      <c r="G24" s="20"/>
      <c r="H24" s="20"/>
      <c r="I24" s="20"/>
      <c r="J24"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B14:B15"/>
    <mergeCell ref="A20:J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Administrator</cp:lastModifiedBy>
  <dcterms:created xsi:type="dcterms:W3CDTF">2015-06-05T18:19:00Z</dcterms:created>
  <dcterms:modified xsi:type="dcterms:W3CDTF">2025-10-13T01:12:44Z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2052-12.8.2.18205</vt:lpwstr>
  </property>
</Properties>
</file>