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<sst xmlns="http://schemas.openxmlformats.org/spreadsheetml/2006/main" count="42" uniqueCount="30">
  <si>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</si>
  <si>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</si>
  <si>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部门：盈江县铜壁关乡卫生院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</si>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</sst>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6" style="4" customWidth="1"/>
    <col min="4" max="4" width="17" style="4" customWidth="1"/>
    <col min="5" max="5" width="15.125" style="4" customWidth="1"/>
    <col min="6" max="6" width="16.125" style="4" customWidth="1"/>
    <col min="7" max="7" width="16.5" style="4" customWidth="1"/>
    <col min="8" max="8" width="14.75" style="4" customWidth="1"/>
    <col min="9" max="9" width="15" style="4" customWidth="1"/>
    <col min="10" max="10" width="13.75" style="4" customWidth="1"/>
    <col min="11" max="11" width="12.75" style="4" customWidth="1"/>
    <col min="12" max="12" width="8.45" style="4" customWidth="1"/>
    <col min="13" max="13" width="7.90833333333333" style="4" customWidth="1"/>
    <col min="14" max="14" width="13.75" style="5" customWidth="1"/>
    <col min="15" max="15" width="15" style="4" customWidth="1"/>
    <col min="16" max="16" width="9.09166666666667" style="4" customWidth="1"/>
    <col min="17" max="17" width="9" style="4"/>
    <col min="18" max="18" width="13.75" style="4" customWidth="1"/>
    <col min="19" max="19" width="13.5" style="4" customWidth="1"/>
    <col min="20" max="20" width="13.75" style="4" customWidth="1"/>
    <col min="21" max="21" width="14" style="4" customWidth="1"/>
    <col min="22" max="22" width="9" style="4"/>
    <col min="23" max="24" width="11.5" style="4"/>
    <col min="25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E8+G8+S8+U8</f>
        <v>4044689.81</v>
      </c>
      <c r="D8" s="21">
        <f>E8+F8+R8+T8</f>
        <v>6444015.16</v>
      </c>
      <c r="E8" s="21">
        <v>1335639.65</v>
      </c>
      <c r="F8" s="21">
        <v>4507703.44</v>
      </c>
      <c r="G8" s="21">
        <v>2226784.51</v>
      </c>
      <c r="H8" s="21">
        <v>1496751.49</v>
      </c>
      <c r="I8" s="21">
        <v>844357.24</v>
      </c>
      <c r="J8" s="21">
        <v>317840.71</v>
      </c>
      <c r="K8" s="21">
        <v>162231.23</v>
      </c>
      <c r="L8" s="21"/>
      <c r="M8" s="21"/>
      <c r="N8" s="32">
        <f>F8-H8-J8-L8</f>
        <v>2693111.24</v>
      </c>
      <c r="O8" s="33">
        <f>G8-I8-K8</f>
        <v>1220196.04</v>
      </c>
      <c r="P8" s="21"/>
      <c r="Q8" s="21"/>
      <c r="R8" s="21">
        <v>340543</v>
      </c>
      <c r="S8" s="21">
        <v>222136.58</v>
      </c>
      <c r="T8" s="33">
        <f>U8</f>
        <v>260129.07</v>
      </c>
      <c r="U8" s="40">
        <f>4044689.81-E8-G8-P8-Q8-S8</f>
        <v>260129.07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子持年华</cp:lastModifiedBy>
  <dcterms:created xsi:type="dcterms:W3CDTF">2023-05-25T00:02:00Z</dcterms:created>
  <dcterms:modified xsi:type="dcterms:W3CDTF">2025-09-05T09:01:20Z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40B2BECC205E4432BD4E256E4C115FE5_12</vt:lpwstr>
  </property>
</Properties>
</file>